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"/>
    </mc:Choice>
  </mc:AlternateContent>
  <xr:revisionPtr revIDLastSave="0" documentId="13_ncr:1_{045AF47E-BB47-44A2-8916-09110184F87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alg av smolt" sheetId="4" r:id="rId1"/>
    <sheet name="Smolt etter størrelse" sheetId="5" r:id="rId2"/>
    <sheet name="Salg 1994-2019 (Avsluttet)" sheetId="1" r:id="rId3"/>
    <sheet name="Salg 1994-2017 (Avsluttet)" sheetId="2" r:id="rId4"/>
    <sheet name="Salg etter str (Avsluttet)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5" l="1"/>
  <c r="F25" i="5"/>
  <c r="E25" i="5"/>
  <c r="D25" i="5"/>
  <c r="C25" i="5"/>
  <c r="B25" i="5"/>
  <c r="G42" i="5"/>
  <c r="F42" i="5"/>
  <c r="E42" i="5"/>
  <c r="D42" i="5"/>
  <c r="C42" i="5"/>
  <c r="B42" i="5"/>
  <c r="B40" i="4"/>
  <c r="E40" i="4" l="1"/>
  <c r="D40" i="4"/>
  <c r="C40" i="4"/>
  <c r="E24" i="4"/>
  <c r="D24" i="4"/>
  <c r="C24" i="4"/>
  <c r="B24" i="4"/>
  <c r="L42" i="5"/>
  <c r="K42" i="5"/>
  <c r="I42" i="5"/>
  <c r="H42" i="5"/>
  <c r="M42" i="5"/>
  <c r="J42" i="5"/>
  <c r="L25" i="5"/>
  <c r="K25" i="5"/>
  <c r="I25" i="5"/>
  <c r="H25" i="5"/>
  <c r="J25" i="5"/>
  <c r="M25" i="5"/>
  <c r="I40" i="4" l="1"/>
  <c r="H40" i="4"/>
  <c r="G40" i="4"/>
  <c r="F40" i="4"/>
  <c r="I24" i="4"/>
  <c r="H24" i="4"/>
  <c r="G24" i="4"/>
  <c r="F24" i="4"/>
  <c r="R42" i="5"/>
  <c r="Q42" i="5"/>
  <c r="O42" i="5"/>
  <c r="N42" i="5"/>
  <c r="S42" i="5"/>
  <c r="R25" i="5"/>
  <c r="Q25" i="5"/>
  <c r="O25" i="5"/>
  <c r="N25" i="5"/>
  <c r="P42" i="5" l="1"/>
  <c r="S25" i="5"/>
  <c r="P25" i="5"/>
  <c r="M40" i="4" l="1"/>
  <c r="L40" i="4"/>
  <c r="K40" i="4"/>
  <c r="J40" i="4"/>
  <c r="M24" i="4"/>
  <c r="L24" i="4"/>
  <c r="K24" i="4"/>
  <c r="J24" i="4"/>
  <c r="X42" i="5" l="1"/>
  <c r="W42" i="5"/>
  <c r="U42" i="5"/>
  <c r="T42" i="5"/>
  <c r="X25" i="5"/>
  <c r="W25" i="5"/>
  <c r="U25" i="5"/>
  <c r="T25" i="5"/>
  <c r="Y24" i="5"/>
  <c r="V24" i="5"/>
  <c r="Y23" i="5"/>
  <c r="V23" i="5"/>
  <c r="Y22" i="5"/>
  <c r="V22" i="5"/>
  <c r="Y21" i="5"/>
  <c r="V21" i="5"/>
  <c r="Y20" i="5"/>
  <c r="V20" i="5"/>
  <c r="Y19" i="5"/>
  <c r="V19" i="5"/>
  <c r="Y18" i="5"/>
  <c r="V18" i="5"/>
  <c r="Y25" i="5" l="1"/>
  <c r="V25" i="5"/>
  <c r="Y42" i="5"/>
  <c r="V42" i="5"/>
  <c r="Q40" i="4" l="1"/>
  <c r="P40" i="4"/>
  <c r="O40" i="4"/>
  <c r="N40" i="4"/>
  <c r="Q24" i="4"/>
  <c r="P24" i="4"/>
  <c r="O24" i="4"/>
  <c r="N24" i="4"/>
  <c r="AE18" i="5" l="1"/>
  <c r="AE19" i="5"/>
  <c r="AE20" i="5"/>
  <c r="AE22" i="5"/>
  <c r="AE23" i="5"/>
  <c r="AE24" i="5"/>
  <c r="AE21" i="5"/>
  <c r="AK24" i="5"/>
  <c r="AB18" i="5" l="1"/>
  <c r="AB20" i="5"/>
  <c r="AB21" i="5"/>
  <c r="AB22" i="5"/>
  <c r="AB23" i="5"/>
  <c r="AB24" i="5"/>
  <c r="AB19" i="5"/>
  <c r="AE42" i="5" l="1"/>
  <c r="AD42" i="5"/>
  <c r="AB42" i="5"/>
  <c r="AA42" i="5"/>
  <c r="Z42" i="5"/>
  <c r="AC42" i="5"/>
  <c r="AE25" i="5"/>
  <c r="AD25" i="5"/>
  <c r="AB25" i="5"/>
  <c r="AA25" i="5"/>
  <c r="Z25" i="5"/>
  <c r="AC25" i="5"/>
  <c r="AQ42" i="5"/>
  <c r="AP42" i="5"/>
  <c r="AN42" i="5"/>
  <c r="AM42" i="5"/>
  <c r="AK42" i="5"/>
  <c r="AJ42" i="5"/>
  <c r="AH42" i="5"/>
  <c r="AG42" i="5"/>
  <c r="AO41" i="5"/>
  <c r="AL41" i="5"/>
  <c r="AF42" i="5"/>
  <c r="AO40" i="5"/>
  <c r="AL40" i="5"/>
  <c r="AO38" i="5"/>
  <c r="AL38" i="5"/>
  <c r="AO37" i="5"/>
  <c r="AL37" i="5"/>
  <c r="AO36" i="5"/>
  <c r="AL36" i="5"/>
  <c r="AO35" i="5"/>
  <c r="AL35" i="5"/>
  <c r="AQ25" i="5"/>
  <c r="AP25" i="5"/>
  <c r="AN25" i="5"/>
  <c r="AM25" i="5"/>
  <c r="AJ25" i="5"/>
  <c r="AG25" i="5"/>
  <c r="AO24" i="5"/>
  <c r="AL24" i="5"/>
  <c r="AO23" i="5"/>
  <c r="AL23" i="5"/>
  <c r="AO21" i="5"/>
  <c r="AL21" i="5"/>
  <c r="AO20" i="5"/>
  <c r="AL20" i="5"/>
  <c r="AO19" i="5"/>
  <c r="AL19" i="5"/>
  <c r="AO18" i="5"/>
  <c r="AL18" i="5"/>
  <c r="U40" i="4"/>
  <c r="T40" i="4"/>
  <c r="S40" i="4"/>
  <c r="R40" i="4"/>
  <c r="U24" i="4"/>
  <c r="T24" i="4"/>
  <c r="S24" i="4"/>
  <c r="R24" i="4"/>
  <c r="CJ40" i="4"/>
  <c r="CI40" i="4"/>
  <c r="CH40" i="4"/>
  <c r="CF40" i="4"/>
  <c r="CE40" i="4"/>
  <c r="CD40" i="4"/>
  <c r="CB40" i="4"/>
  <c r="CA40" i="4"/>
  <c r="BZ40" i="4"/>
  <c r="BX40" i="4"/>
  <c r="BW40" i="4"/>
  <c r="BV40" i="4"/>
  <c r="BT40" i="4"/>
  <c r="BS40" i="4"/>
  <c r="BR40" i="4"/>
  <c r="BP40" i="4"/>
  <c r="BO40" i="4"/>
  <c r="BN40" i="4"/>
  <c r="BL40" i="4"/>
  <c r="BK40" i="4"/>
  <c r="BJ40" i="4"/>
  <c r="BH40" i="4"/>
  <c r="BG40" i="4"/>
  <c r="BF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CK39" i="4"/>
  <c r="CG39" i="4"/>
  <c r="CC39" i="4"/>
  <c r="BY39" i="4"/>
  <c r="BU39" i="4"/>
  <c r="BQ39" i="4"/>
  <c r="BM39" i="4"/>
  <c r="BI39" i="4"/>
  <c r="BE39" i="4"/>
  <c r="CK38" i="4"/>
  <c r="CG38" i="4"/>
  <c r="CC38" i="4"/>
  <c r="BY38" i="4"/>
  <c r="BU38" i="4"/>
  <c r="BQ38" i="4"/>
  <c r="BM38" i="4"/>
  <c r="BI38" i="4"/>
  <c r="BE38" i="4"/>
  <c r="CK36" i="4"/>
  <c r="CG36" i="4"/>
  <c r="CC36" i="4"/>
  <c r="BY36" i="4"/>
  <c r="BU36" i="4"/>
  <c r="BQ36" i="4"/>
  <c r="BM36" i="4"/>
  <c r="BI36" i="4"/>
  <c r="BE36" i="4"/>
  <c r="CK34" i="4"/>
  <c r="CG34" i="4"/>
  <c r="CC34" i="4"/>
  <c r="BY34" i="4"/>
  <c r="BU34" i="4"/>
  <c r="BQ34" i="4"/>
  <c r="BM34" i="4"/>
  <c r="BI34" i="4"/>
  <c r="BE34" i="4"/>
  <c r="CK33" i="4"/>
  <c r="CG33" i="4"/>
  <c r="CC33" i="4"/>
  <c r="BY33" i="4"/>
  <c r="BU33" i="4"/>
  <c r="BQ33" i="4"/>
  <c r="BM33" i="4"/>
  <c r="BI33" i="4"/>
  <c r="BE33" i="4"/>
  <c r="CJ24" i="4"/>
  <c r="CI24" i="4"/>
  <c r="CH24" i="4"/>
  <c r="CF24" i="4"/>
  <c r="CE24" i="4"/>
  <c r="CD24" i="4"/>
  <c r="CB24" i="4"/>
  <c r="CA24" i="4"/>
  <c r="BZ24" i="4"/>
  <c r="BX24" i="4"/>
  <c r="BW24" i="4"/>
  <c r="BV24" i="4"/>
  <c r="BT24" i="4"/>
  <c r="BS24" i="4"/>
  <c r="BR24" i="4"/>
  <c r="BP24" i="4"/>
  <c r="BO24" i="4"/>
  <c r="BN24" i="4"/>
  <c r="BL24" i="4"/>
  <c r="BK24" i="4"/>
  <c r="BJ24" i="4"/>
  <c r="BH24" i="4"/>
  <c r="BG24" i="4"/>
  <c r="BF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CK23" i="4"/>
  <c r="CG23" i="4"/>
  <c r="CC23" i="4"/>
  <c r="BY23" i="4"/>
  <c r="BU23" i="4"/>
  <c r="BQ23" i="4"/>
  <c r="BM23" i="4"/>
  <c r="BI23" i="4"/>
  <c r="BE23" i="4"/>
  <c r="CK22" i="4"/>
  <c r="CG22" i="4"/>
  <c r="CC22" i="4"/>
  <c r="BY22" i="4"/>
  <c r="BU22" i="4"/>
  <c r="BQ22" i="4"/>
  <c r="BM22" i="4"/>
  <c r="BI22" i="4"/>
  <c r="BE22" i="4"/>
  <c r="CK20" i="4"/>
  <c r="CG20" i="4"/>
  <c r="CC20" i="4"/>
  <c r="BY20" i="4"/>
  <c r="BU20" i="4"/>
  <c r="BQ20" i="4"/>
  <c r="BM20" i="4"/>
  <c r="BI20" i="4"/>
  <c r="BE20" i="4"/>
  <c r="CK18" i="4"/>
  <c r="CG18" i="4"/>
  <c r="CC18" i="4"/>
  <c r="BY18" i="4"/>
  <c r="BU18" i="4"/>
  <c r="BQ18" i="4"/>
  <c r="BM18" i="4"/>
  <c r="BI18" i="4"/>
  <c r="BE18" i="4"/>
  <c r="CK17" i="4"/>
  <c r="CG17" i="4"/>
  <c r="CC17" i="4"/>
  <c r="BY17" i="4"/>
  <c r="BU17" i="4"/>
  <c r="BQ17" i="4"/>
  <c r="BM17" i="4"/>
  <c r="BI17" i="4"/>
  <c r="BE17" i="4"/>
  <c r="AO25" i="5" l="1"/>
  <c r="AL25" i="5"/>
  <c r="AI42" i="5"/>
  <c r="AO42" i="5"/>
  <c r="AL42" i="5"/>
  <c r="BY40" i="4"/>
  <c r="BI40" i="4"/>
  <c r="BQ24" i="4"/>
  <c r="CG24" i="4"/>
  <c r="CC40" i="4"/>
  <c r="BQ40" i="4"/>
  <c r="BM40" i="4"/>
  <c r="CG40" i="4"/>
  <c r="BM24" i="4"/>
  <c r="CC24" i="4"/>
  <c r="BI24" i="4"/>
  <c r="BY24" i="4"/>
  <c r="BE24" i="4"/>
  <c r="BU24" i="4"/>
  <c r="CK24" i="4"/>
  <c r="BE40" i="4"/>
  <c r="BU40" i="4"/>
  <c r="CK40" i="4"/>
  <c r="M43" i="3" l="1"/>
  <c r="L43" i="3"/>
  <c r="J43" i="3"/>
  <c r="I43" i="3"/>
  <c r="K42" i="3"/>
  <c r="H42" i="3"/>
  <c r="K41" i="3"/>
  <c r="H41" i="3"/>
  <c r="K40" i="3"/>
  <c r="H40" i="3"/>
  <c r="K39" i="3"/>
  <c r="H39" i="3"/>
  <c r="K38" i="3"/>
  <c r="H38" i="3"/>
  <c r="K37" i="3"/>
  <c r="H37" i="3"/>
  <c r="K36" i="3"/>
  <c r="H36" i="3"/>
  <c r="K35" i="3"/>
  <c r="H35" i="3"/>
  <c r="K25" i="3"/>
  <c r="K24" i="3"/>
  <c r="K23" i="3"/>
  <c r="K22" i="3"/>
  <c r="K21" i="3"/>
  <c r="K20" i="3"/>
  <c r="K19" i="3"/>
  <c r="K18" i="3"/>
  <c r="E25" i="3"/>
  <c r="E24" i="3"/>
  <c r="E18" i="3"/>
  <c r="E26" i="3" s="1"/>
  <c r="M26" i="3"/>
  <c r="L26" i="3"/>
  <c r="J26" i="3"/>
  <c r="I26" i="3"/>
  <c r="H25" i="3"/>
  <c r="H24" i="3"/>
  <c r="H23" i="3"/>
  <c r="H22" i="3"/>
  <c r="H21" i="3"/>
  <c r="H20" i="3"/>
  <c r="H19" i="3"/>
  <c r="H18" i="3"/>
  <c r="E42" i="3"/>
  <c r="E41" i="3"/>
  <c r="E35" i="3"/>
  <c r="G43" i="3"/>
  <c r="F43" i="3"/>
  <c r="D43" i="3"/>
  <c r="C43" i="3"/>
  <c r="B42" i="3"/>
  <c r="B25" i="3"/>
  <c r="G26" i="3"/>
  <c r="C26" i="3"/>
  <c r="F26" i="3"/>
  <c r="D26" i="3"/>
  <c r="K26" i="3" l="1"/>
  <c r="K43" i="3"/>
  <c r="H43" i="3"/>
  <c r="H26" i="3"/>
  <c r="B26" i="3"/>
  <c r="E43" i="3"/>
  <c r="B43" i="3"/>
  <c r="E42" i="1"/>
  <c r="D42" i="1"/>
  <c r="C42" i="1"/>
  <c r="B42" i="1"/>
  <c r="E25" i="1"/>
  <c r="D25" i="1"/>
  <c r="C25" i="1"/>
  <c r="B25" i="1"/>
  <c r="I42" i="1" l="1"/>
  <c r="H42" i="1"/>
  <c r="G42" i="1"/>
  <c r="F42" i="1"/>
  <c r="I25" i="1"/>
  <c r="H25" i="1"/>
  <c r="G25" i="1"/>
  <c r="F25" i="1"/>
  <c r="BH44" i="2"/>
  <c r="BG44" i="2"/>
  <c r="BF44" i="2"/>
  <c r="BD44" i="2"/>
  <c r="BC44" i="2"/>
  <c r="BB44" i="2"/>
  <c r="AZ44" i="2"/>
  <c r="AY44" i="2"/>
  <c r="AX44" i="2"/>
  <c r="AV44" i="2"/>
  <c r="AU44" i="2"/>
  <c r="AT44" i="2"/>
  <c r="AR44" i="2"/>
  <c r="AQ44" i="2"/>
  <c r="AP44" i="2"/>
  <c r="AN44" i="2"/>
  <c r="AM44" i="2"/>
  <c r="AL44" i="2"/>
  <c r="AJ44" i="2"/>
  <c r="AI44" i="2"/>
  <c r="AH44" i="2"/>
  <c r="AF44" i="2"/>
  <c r="AE44" i="2"/>
  <c r="AD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BI43" i="2"/>
  <c r="BE43" i="2"/>
  <c r="BA43" i="2"/>
  <c r="AW43" i="2"/>
  <c r="AS43" i="2"/>
  <c r="AO43" i="2"/>
  <c r="AK43" i="2"/>
  <c r="AG43" i="2"/>
  <c r="AC43" i="2"/>
  <c r="BI42" i="2"/>
  <c r="BE42" i="2"/>
  <c r="BA42" i="2"/>
  <c r="AW42" i="2"/>
  <c r="AS42" i="2"/>
  <c r="AO42" i="2"/>
  <c r="AK42" i="2"/>
  <c r="AG42" i="2"/>
  <c r="AC42" i="2"/>
  <c r="BI41" i="2"/>
  <c r="BE41" i="2"/>
  <c r="BA41" i="2"/>
  <c r="AW41" i="2"/>
  <c r="AS41" i="2"/>
  <c r="AO41" i="2"/>
  <c r="AK41" i="2"/>
  <c r="AG41" i="2"/>
  <c r="AC41" i="2"/>
  <c r="BI40" i="2"/>
  <c r="BE40" i="2"/>
  <c r="BA40" i="2"/>
  <c r="AW40" i="2"/>
  <c r="AS40" i="2"/>
  <c r="AO40" i="2"/>
  <c r="AK40" i="2"/>
  <c r="AG40" i="2"/>
  <c r="AC40" i="2"/>
  <c r="BI39" i="2"/>
  <c r="BE39" i="2"/>
  <c r="BA39" i="2"/>
  <c r="AW39" i="2"/>
  <c r="AS39" i="2"/>
  <c r="AO39" i="2"/>
  <c r="AK39" i="2"/>
  <c r="AG39" i="2"/>
  <c r="AC39" i="2"/>
  <c r="BI38" i="2"/>
  <c r="BE38" i="2"/>
  <c r="BA38" i="2"/>
  <c r="AW38" i="2"/>
  <c r="AS38" i="2"/>
  <c r="AO38" i="2"/>
  <c r="AK38" i="2"/>
  <c r="AG38" i="2"/>
  <c r="AC38" i="2"/>
  <c r="BI37" i="2"/>
  <c r="BE37" i="2"/>
  <c r="BA37" i="2"/>
  <c r="AW37" i="2"/>
  <c r="AS37" i="2"/>
  <c r="AO37" i="2"/>
  <c r="AK37" i="2"/>
  <c r="AG37" i="2"/>
  <c r="AC37" i="2"/>
  <c r="BI36" i="2"/>
  <c r="BE36" i="2"/>
  <c r="BA36" i="2"/>
  <c r="AW36" i="2"/>
  <c r="AS36" i="2"/>
  <c r="AO36" i="2"/>
  <c r="AK36" i="2"/>
  <c r="AG36" i="2"/>
  <c r="AC36" i="2"/>
  <c r="BI35" i="2"/>
  <c r="BE35" i="2"/>
  <c r="BA35" i="2"/>
  <c r="AW35" i="2"/>
  <c r="AS35" i="2"/>
  <c r="AO35" i="2"/>
  <c r="AK35" i="2"/>
  <c r="AK44" i="2" s="1"/>
  <c r="AG35" i="2"/>
  <c r="AC35" i="2"/>
  <c r="BH26" i="2"/>
  <c r="BG26" i="2"/>
  <c r="BF26" i="2"/>
  <c r="BD26" i="2"/>
  <c r="BC26" i="2"/>
  <c r="BB26" i="2"/>
  <c r="AZ26" i="2"/>
  <c r="AY26" i="2"/>
  <c r="AX26" i="2"/>
  <c r="AV26" i="2"/>
  <c r="AU26" i="2"/>
  <c r="AT26" i="2"/>
  <c r="AR26" i="2"/>
  <c r="AQ26" i="2"/>
  <c r="AP26" i="2"/>
  <c r="AN26" i="2"/>
  <c r="AM26" i="2"/>
  <c r="AL26" i="2"/>
  <c r="AJ26" i="2"/>
  <c r="AI26" i="2"/>
  <c r="AH26" i="2"/>
  <c r="AF26" i="2"/>
  <c r="AE26" i="2"/>
  <c r="AD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BI25" i="2"/>
  <c r="BE25" i="2"/>
  <c r="BA25" i="2"/>
  <c r="AW25" i="2"/>
  <c r="AS25" i="2"/>
  <c r="AO25" i="2"/>
  <c r="AK25" i="2"/>
  <c r="AG25" i="2"/>
  <c r="AC25" i="2"/>
  <c r="BI24" i="2"/>
  <c r="BE24" i="2"/>
  <c r="BA24" i="2"/>
  <c r="AW24" i="2"/>
  <c r="AS24" i="2"/>
  <c r="AO24" i="2"/>
  <c r="AK24" i="2"/>
  <c r="AG24" i="2"/>
  <c r="AC24" i="2"/>
  <c r="BI23" i="2"/>
  <c r="BE23" i="2"/>
  <c r="BA23" i="2"/>
  <c r="AW23" i="2"/>
  <c r="AS23" i="2"/>
  <c r="AO23" i="2"/>
  <c r="AK23" i="2"/>
  <c r="AG23" i="2"/>
  <c r="AC23" i="2"/>
  <c r="BI22" i="2"/>
  <c r="BE22" i="2"/>
  <c r="BA22" i="2"/>
  <c r="AW22" i="2"/>
  <c r="AS22" i="2"/>
  <c r="AO22" i="2"/>
  <c r="AK22" i="2"/>
  <c r="AG22" i="2"/>
  <c r="AC22" i="2"/>
  <c r="BI21" i="2"/>
  <c r="BE21" i="2"/>
  <c r="BA21" i="2"/>
  <c r="AW21" i="2"/>
  <c r="AS21" i="2"/>
  <c r="AO21" i="2"/>
  <c r="AK21" i="2"/>
  <c r="AG21" i="2"/>
  <c r="AC21" i="2"/>
  <c r="BI20" i="2"/>
  <c r="BE20" i="2"/>
  <c r="BA20" i="2"/>
  <c r="AW20" i="2"/>
  <c r="AS20" i="2"/>
  <c r="AO20" i="2"/>
  <c r="AK20" i="2"/>
  <c r="AG20" i="2"/>
  <c r="AC20" i="2"/>
  <c r="BI19" i="2"/>
  <c r="BE19" i="2"/>
  <c r="BA19" i="2"/>
  <c r="AW19" i="2"/>
  <c r="AS19" i="2"/>
  <c r="AO19" i="2"/>
  <c r="AK19" i="2"/>
  <c r="AG19" i="2"/>
  <c r="AC19" i="2"/>
  <c r="BI18" i="2"/>
  <c r="BE18" i="2"/>
  <c r="BA18" i="2"/>
  <c r="AW18" i="2"/>
  <c r="AS18" i="2"/>
  <c r="AO18" i="2"/>
  <c r="AK18" i="2"/>
  <c r="AG18" i="2"/>
  <c r="AC18" i="2"/>
  <c r="BI17" i="2"/>
  <c r="BE17" i="2"/>
  <c r="BA17" i="2"/>
  <c r="BA26" i="2" s="1"/>
  <c r="AW17" i="2"/>
  <c r="AS17" i="2"/>
  <c r="AO17" i="2"/>
  <c r="AK17" i="2"/>
  <c r="AG17" i="2"/>
  <c r="AC17" i="2"/>
  <c r="AS44" i="2" l="1"/>
  <c r="AG26" i="2"/>
  <c r="AW44" i="2"/>
  <c r="BE26" i="2"/>
  <c r="AO44" i="2"/>
  <c r="AC26" i="2"/>
  <c r="AK26" i="2"/>
  <c r="BA44" i="2"/>
  <c r="BI26" i="2"/>
  <c r="AO26" i="2"/>
  <c r="BE44" i="2"/>
  <c r="AS26" i="2"/>
  <c r="AC44" i="2"/>
  <c r="BI44" i="2"/>
  <c r="AW26" i="2"/>
  <c r="AG44" i="2"/>
  <c r="M25" i="1"/>
  <c r="L25" i="1"/>
  <c r="K25" i="1"/>
  <c r="J25" i="1"/>
  <c r="M42" i="1"/>
  <c r="L42" i="1"/>
  <c r="K42" i="1"/>
  <c r="J42" i="1"/>
  <c r="Q42" i="1" l="1"/>
  <c r="P42" i="1"/>
  <c r="O42" i="1"/>
  <c r="N42" i="1"/>
  <c r="Q25" i="1"/>
  <c r="P25" i="1"/>
  <c r="O25" i="1"/>
  <c r="N25" i="1"/>
  <c r="U42" i="1" l="1"/>
  <c r="T42" i="1"/>
  <c r="S42" i="1"/>
  <c r="R42" i="1"/>
  <c r="U25" i="1"/>
  <c r="T25" i="1"/>
  <c r="S25" i="1"/>
  <c r="R25" i="1"/>
  <c r="Y42" i="1" l="1"/>
  <c r="X42" i="1"/>
  <c r="W42" i="1"/>
  <c r="V42" i="1"/>
  <c r="Y25" i="1"/>
  <c r="X25" i="1"/>
  <c r="W25" i="1"/>
  <c r="V25" i="1"/>
  <c r="Z42" i="1" l="1"/>
  <c r="AA42" i="1"/>
  <c r="AB42" i="1"/>
  <c r="AC42" i="1"/>
  <c r="Z25" i="1"/>
  <c r="AA25" i="1"/>
  <c r="AB25" i="1"/>
  <c r="AC25" i="1"/>
  <c r="AF42" i="1"/>
  <c r="AE42" i="1"/>
  <c r="AD42" i="1"/>
  <c r="AG25" i="1"/>
  <c r="AF25" i="1"/>
  <c r="AE25" i="1"/>
  <c r="AD25" i="1"/>
  <c r="AK34" i="1"/>
  <c r="AO34" i="1"/>
  <c r="AS34" i="1"/>
  <c r="AW34" i="1"/>
  <c r="BA34" i="1"/>
  <c r="BE34" i="1"/>
  <c r="BI34" i="1"/>
  <c r="BM34" i="1"/>
  <c r="BQ34" i="1"/>
  <c r="AK35" i="1"/>
  <c r="AO35" i="1"/>
  <c r="AS35" i="1"/>
  <c r="AW35" i="1"/>
  <c r="BA35" i="1"/>
  <c r="BE35" i="1"/>
  <c r="BI35" i="1"/>
  <c r="BM35" i="1"/>
  <c r="BQ35" i="1"/>
  <c r="AK37" i="1"/>
  <c r="AO37" i="1"/>
  <c r="AS37" i="1"/>
  <c r="AW37" i="1"/>
  <c r="BA37" i="1"/>
  <c r="BE37" i="1"/>
  <c r="BI37" i="1"/>
  <c r="BM37" i="1"/>
  <c r="BQ37" i="1"/>
  <c r="AK38" i="1"/>
  <c r="AO38" i="1"/>
  <c r="AS38" i="1"/>
  <c r="AW38" i="1"/>
  <c r="BA38" i="1"/>
  <c r="BE38" i="1"/>
  <c r="BI38" i="1"/>
  <c r="BM38" i="1"/>
  <c r="BQ38" i="1"/>
  <c r="AK39" i="1"/>
  <c r="AO39" i="1"/>
  <c r="AS39" i="1"/>
  <c r="AW39" i="1"/>
  <c r="BA39" i="1"/>
  <c r="BE39" i="1"/>
  <c r="BI39" i="1"/>
  <c r="BM39" i="1"/>
  <c r="BQ39" i="1"/>
  <c r="AK40" i="1"/>
  <c r="AO40" i="1"/>
  <c r="AS40" i="1"/>
  <c r="AW40" i="1"/>
  <c r="BA40" i="1"/>
  <c r="BE40" i="1"/>
  <c r="BI40" i="1"/>
  <c r="BM40" i="1"/>
  <c r="BQ40" i="1"/>
  <c r="AK41" i="1"/>
  <c r="AO41" i="1"/>
  <c r="AS41" i="1"/>
  <c r="AW41" i="1"/>
  <c r="BA41" i="1"/>
  <c r="BE41" i="1"/>
  <c r="BI41" i="1"/>
  <c r="BM41" i="1"/>
  <c r="BQ41" i="1"/>
  <c r="AH42" i="1"/>
  <c r="AI42" i="1"/>
  <c r="AJ42" i="1"/>
  <c r="AL42" i="1"/>
  <c r="AM42" i="1"/>
  <c r="AN42" i="1"/>
  <c r="AP42" i="1"/>
  <c r="AQ42" i="1"/>
  <c r="AR42" i="1"/>
  <c r="AT42" i="1"/>
  <c r="AU42" i="1"/>
  <c r="AV42" i="1"/>
  <c r="AX42" i="1"/>
  <c r="AY42" i="1"/>
  <c r="AZ42" i="1"/>
  <c r="BB42" i="1"/>
  <c r="BC42" i="1"/>
  <c r="BD42" i="1"/>
  <c r="BF42" i="1"/>
  <c r="BG42" i="1"/>
  <c r="BH42" i="1"/>
  <c r="BJ42" i="1"/>
  <c r="BK42" i="1"/>
  <c r="BL42" i="1"/>
  <c r="BN42" i="1"/>
  <c r="BO42" i="1"/>
  <c r="BP42" i="1"/>
  <c r="AH25" i="1"/>
  <c r="AI25" i="1"/>
  <c r="AJ25" i="1"/>
  <c r="AK17" i="1"/>
  <c r="AK20" i="1"/>
  <c r="AK21" i="1"/>
  <c r="AK22" i="1"/>
  <c r="AK23" i="1"/>
  <c r="AK24" i="1"/>
  <c r="AK18" i="1"/>
  <c r="AO17" i="1"/>
  <c r="AO20" i="1"/>
  <c r="AO21" i="1"/>
  <c r="AO22" i="1"/>
  <c r="AO23" i="1"/>
  <c r="AO24" i="1"/>
  <c r="AO18" i="1"/>
  <c r="AN25" i="1"/>
  <c r="AM25" i="1"/>
  <c r="AL25" i="1"/>
  <c r="AS17" i="1"/>
  <c r="AS18" i="1"/>
  <c r="AS20" i="1"/>
  <c r="AS21" i="1"/>
  <c r="AS22" i="1"/>
  <c r="AS23" i="1"/>
  <c r="AS24" i="1"/>
  <c r="AR25" i="1"/>
  <c r="AQ25" i="1"/>
  <c r="AP25" i="1"/>
  <c r="AW17" i="1"/>
  <c r="AW18" i="1"/>
  <c r="AW20" i="1"/>
  <c r="AW21" i="1"/>
  <c r="AW22" i="1"/>
  <c r="AW23" i="1"/>
  <c r="AW24" i="1"/>
  <c r="AV25" i="1"/>
  <c r="AU25" i="1"/>
  <c r="AT25" i="1"/>
  <c r="BA17" i="1"/>
  <c r="BA18" i="1"/>
  <c r="BA20" i="1"/>
  <c r="BA21" i="1"/>
  <c r="BA22" i="1"/>
  <c r="BA23" i="1"/>
  <c r="BA24" i="1"/>
  <c r="AZ25" i="1"/>
  <c r="AY25" i="1"/>
  <c r="AX25" i="1"/>
  <c r="BN25" i="1"/>
  <c r="BO25" i="1"/>
  <c r="BQ17" i="1"/>
  <c r="BQ18" i="1"/>
  <c r="BQ20" i="1"/>
  <c r="BQ21" i="1"/>
  <c r="BQ22" i="1"/>
  <c r="BQ23" i="1"/>
  <c r="BQ24" i="1"/>
  <c r="BP25" i="1"/>
  <c r="BJ25" i="1"/>
  <c r="BK25" i="1"/>
  <c r="BL25" i="1"/>
  <c r="BM24" i="1"/>
  <c r="BM17" i="1"/>
  <c r="BM18" i="1"/>
  <c r="BM20" i="1"/>
  <c r="BM21" i="1"/>
  <c r="BM22" i="1"/>
  <c r="BM23" i="1"/>
  <c r="BF25" i="1"/>
  <c r="BG25" i="1"/>
  <c r="BI17" i="1"/>
  <c r="BI18" i="1"/>
  <c r="BI20" i="1"/>
  <c r="BI21" i="1"/>
  <c r="BI22" i="1"/>
  <c r="BI23" i="1"/>
  <c r="BI24" i="1"/>
  <c r="BH25" i="1"/>
  <c r="BE24" i="1"/>
  <c r="BE17" i="1"/>
  <c r="BE18" i="1"/>
  <c r="BE20" i="1"/>
  <c r="BE21" i="1"/>
  <c r="BE22" i="1"/>
  <c r="BE23" i="1"/>
  <c r="BD25" i="1"/>
  <c r="BC25" i="1"/>
  <c r="BB25" i="1"/>
  <c r="BI42" i="1" l="1"/>
  <c r="AS42" i="1"/>
  <c r="BM42" i="1"/>
  <c r="AW42" i="1"/>
  <c r="BQ42" i="1"/>
  <c r="BA42" i="1"/>
  <c r="AK42" i="1"/>
  <c r="BE42" i="1"/>
  <c r="AO42" i="1"/>
  <c r="AW25" i="1"/>
  <c r="AG42" i="1"/>
  <c r="BI25" i="1"/>
  <c r="BE25" i="1"/>
  <c r="BM25" i="1"/>
  <c r="BQ25" i="1"/>
  <c r="AK25" i="1"/>
  <c r="BA25" i="1"/>
  <c r="AS25" i="1"/>
  <c r="AO25" i="1"/>
  <c r="AF25" i="5"/>
  <c r="AH24" i="5"/>
  <c r="AH25" i="5" s="1"/>
  <c r="AI25" i="5"/>
  <c r="AK25" i="5"/>
</calcChain>
</file>

<file path=xl/sharedStrings.xml><?xml version="1.0" encoding="utf-8"?>
<sst xmlns="http://schemas.openxmlformats.org/spreadsheetml/2006/main" count="1606" uniqueCount="46">
  <si>
    <t>Kilde: Fiskeridirektoratet</t>
  </si>
  <si>
    <t>Source: Directorate of Fisheries</t>
  </si>
  <si>
    <t>Fylke</t>
  </si>
  <si>
    <t>Laks</t>
  </si>
  <si>
    <t>Ørret</t>
  </si>
  <si>
    <t>Totalt</t>
  </si>
  <si>
    <t>County</t>
  </si>
  <si>
    <t>Atlantic salmon</t>
  </si>
  <si>
    <t>Rainbow trout</t>
  </si>
  <si>
    <t>Total</t>
  </si>
  <si>
    <t>Finnmark og 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</si>
  <si>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</si>
  <si>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</si>
  <si>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</si>
  <si>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</si>
  <si>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</si>
  <si>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</si>
  <si>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</si>
  <si>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Øvrige fylker</t>
  </si>
  <si>
    <t>Trout</t>
  </si>
  <si>
    <t>Regnbueørret</t>
  </si>
  <si>
    <t>Annen ørret</t>
  </si>
  <si>
    <t>Other trout</t>
  </si>
  <si>
    <t>Laks, regnbueørret og ørret - Settefiskproduksjon</t>
  </si>
  <si>
    <t>Atlantic salmon, Rainbow trout and Trout - Juvenile production</t>
  </si>
  <si>
    <t>Sale of juvenile fish for production in seawater by species and county. Number in 1000 individuals.</t>
  </si>
  <si>
    <t>Verdi av solgt smolt/settefisk etter art og fylke. Verdi i 1000 kroner</t>
  </si>
  <si>
    <t>Value of sale by species and county. Value in 1000 NOK</t>
  </si>
  <si>
    <t>Antall solgt smolt/settefisk for utsett i sjø etter art og fylke. Antall i 1000 stk</t>
  </si>
  <si>
    <t>Oppdatert pr. 25.10.2018</t>
  </si>
  <si>
    <t xml:space="preserve"> </t>
  </si>
  <si>
    <r>
      <t>Totalt/</t>
    </r>
    <r>
      <rPr>
        <i/>
        <sz val="8"/>
        <color theme="0"/>
        <rFont val="IBM Plex Serif Medium"/>
        <family val="1"/>
      </rPr>
      <t>Total</t>
    </r>
  </si>
  <si>
    <t>Trøndelag</t>
  </si>
  <si>
    <t>Less than 250 g</t>
  </si>
  <si>
    <t>Mindre enn 250 g</t>
  </si>
  <si>
    <t>Større enn 250 g</t>
  </si>
  <si>
    <t xml:space="preserve">More than 250 g </t>
  </si>
  <si>
    <t>Antall solgt smolt/settefisk for utsett i sjø etter art , fylke og størrelse. Antall i 1000 stk</t>
  </si>
  <si>
    <t>Verdi av solgt smolt/settefisk etter art, fylke og størrelse. Verdi i 1000 kroner</t>
  </si>
  <si>
    <t>Oppdatert pr. 29.10.2020</t>
  </si>
  <si>
    <t>Avsluttet tidsserie - fylkesinndeling før 2020</t>
  </si>
  <si>
    <t>Avsluttet tidsserie - fylkesinndeling før 2018</t>
  </si>
  <si>
    <r>
      <t>Totalt/</t>
    </r>
    <r>
      <rPr>
        <b/>
        <i/>
        <sz val="8"/>
        <color theme="0"/>
        <rFont val="Arial"/>
        <family val="2"/>
      </rPr>
      <t>Total</t>
    </r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</si>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</sst>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0"/>
      <name val="Arial"/>
    </font>
    <font>
      <sz val="10"/>
      <name val="IBM Plex Serif Light"/>
      <family val="1"/>
    </font>
    <font>
      <sz val="12"/>
      <name val="IBM Plex Serif Light"/>
      <family val="1"/>
    </font>
    <font>
      <sz val="11"/>
      <color indexed="18"/>
      <name val="IBM Plex Serif Light"/>
      <family val="1"/>
    </font>
    <font>
      <sz val="11"/>
      <name val="IBM Plex Serif Light"/>
      <family val="1"/>
    </font>
    <font>
      <sz val="10"/>
      <color indexed="18"/>
      <name val="IBM Plex Serif Light"/>
      <family val="1"/>
    </font>
    <font>
      <sz val="8"/>
      <name val="IBM Plex Serif Light"/>
      <family val="1"/>
    </font>
    <font>
      <b/>
      <sz val="8"/>
      <name val="IBM Plex Serif Light"/>
      <family val="1"/>
    </font>
    <font>
      <i/>
      <sz val="8"/>
      <name val="IBM Plex Serif Light"/>
      <family val="1"/>
    </font>
    <font>
      <sz val="12"/>
      <color rgb="FF0033A0"/>
      <name val="IBM Plex Serif Light"/>
      <family val="1"/>
    </font>
    <font>
      <b/>
      <sz val="11"/>
      <color indexed="18"/>
      <name val="IBM Plex Serif Light"/>
      <family val="1"/>
    </font>
    <font>
      <i/>
      <sz val="10"/>
      <color rgb="FF0033A0"/>
      <name val="IBM Plex Serif Light"/>
      <family val="1"/>
    </font>
    <font>
      <i/>
      <sz val="10"/>
      <color indexed="18"/>
      <name val="IBM Plex Serif Light"/>
      <family val="1"/>
    </font>
    <font>
      <i/>
      <sz val="10"/>
      <name val="IBM Plex Serif Light"/>
      <family val="1"/>
    </font>
    <font>
      <b/>
      <sz val="10"/>
      <name val="IBM Plex Serif Light"/>
      <family val="1"/>
    </font>
    <font>
      <sz val="22"/>
      <color rgb="FF0033A0"/>
      <name val="IBM Plex Serif Medium"/>
      <family val="1"/>
    </font>
    <font>
      <b/>
      <sz val="14"/>
      <color indexed="18"/>
      <name val="IBM Plex Serif Medium"/>
      <family val="1"/>
    </font>
    <font>
      <b/>
      <sz val="14"/>
      <name val="IBM Plex Serif Medium"/>
      <family val="1"/>
    </font>
    <font>
      <sz val="10"/>
      <name val="IBM Plex Serif Medium"/>
      <family val="1"/>
    </font>
    <font>
      <i/>
      <sz val="14"/>
      <color rgb="FF0033A0"/>
      <name val="IBM Plex Serif Medium"/>
      <family val="1"/>
    </font>
    <font>
      <b/>
      <i/>
      <sz val="12"/>
      <color indexed="18"/>
      <name val="IBM Plex Serif Medium"/>
      <family val="1"/>
    </font>
    <font>
      <b/>
      <sz val="12"/>
      <color indexed="18"/>
      <name val="IBM Plex Serif Medium"/>
      <family val="1"/>
    </font>
    <font>
      <b/>
      <sz val="12"/>
      <name val="IBM Plex Serif Medium"/>
      <family val="1"/>
    </font>
    <font>
      <sz val="12"/>
      <name val="IBM Plex Serif Medium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b/>
      <sz val="11"/>
      <name val="IBM Plex Serif Light"/>
      <family val="1"/>
    </font>
    <font>
      <sz val="22"/>
      <color theme="1"/>
      <name val="IBM Plex Serif Medium"/>
      <family val="1"/>
    </font>
    <font>
      <sz val="10"/>
      <name val="Arial"/>
      <family val="2"/>
    </font>
    <font>
      <b/>
      <sz val="11"/>
      <color rgb="FFFB7B22"/>
      <name val="IBM Plex Serif Light"/>
      <family val="1"/>
    </font>
    <font>
      <b/>
      <sz val="14"/>
      <color indexed="18"/>
      <name val="Arial"/>
      <family val="2"/>
    </font>
    <font>
      <b/>
      <sz val="14"/>
      <name val="Arial"/>
      <family val="2"/>
    </font>
    <font>
      <i/>
      <sz val="14"/>
      <color rgb="FF0033A0"/>
      <name val="Arial"/>
      <family val="2"/>
    </font>
    <font>
      <b/>
      <i/>
      <sz val="12"/>
      <color indexed="18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rgb="FFFB7B22"/>
      <name val="Arial"/>
      <family val="2"/>
    </font>
    <font>
      <b/>
      <sz val="11"/>
      <color indexed="18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22"/>
      <color theme="1"/>
      <name val="Arial"/>
      <family val="2"/>
    </font>
    <font>
      <b/>
      <sz val="22"/>
      <color rgb="FF0033A0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10"/>
      <name val="Arial"/>
      <family val="2"/>
    </font>
    <font>
      <i/>
      <sz val="14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3" fontId="6" fillId="0" borderId="0" xfId="0" applyNumberFormat="1" applyFont="1"/>
    <xf numFmtId="0" fontId="8" fillId="0" borderId="0" xfId="0" applyFont="1"/>
    <xf numFmtId="3" fontId="1" fillId="0" borderId="0" xfId="0" applyNumberFormat="1" applyFont="1"/>
    <xf numFmtId="0" fontId="9" fillId="0" borderId="0" xfId="0" applyFont="1"/>
    <xf numFmtId="0" fontId="10" fillId="0" borderId="0" xfId="0" applyFont="1"/>
    <xf numFmtId="3" fontId="10" fillId="0" borderId="0" xfId="0" applyNumberFormat="1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4" fillId="0" borderId="0" xfId="0" applyFont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7" xfId="0" applyNumberFormat="1" applyFont="1" applyBorder="1"/>
    <xf numFmtId="3" fontId="1" fillId="0" borderId="20" xfId="0" applyNumberFormat="1" applyFont="1" applyBorder="1"/>
    <xf numFmtId="3" fontId="1" fillId="0" borderId="21" xfId="0" applyNumberFormat="1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1" xfId="0" applyNumberFormat="1" applyFont="1" applyBorder="1" applyAlignment="1">
      <alignment horizontal="right" vertical="top" wrapText="1"/>
    </xf>
    <xf numFmtId="3" fontId="1" fillId="0" borderId="19" xfId="0" applyNumberFormat="1" applyFont="1" applyBorder="1" applyAlignment="1">
      <alignment horizontal="right" vertical="top" wrapText="1"/>
    </xf>
    <xf numFmtId="3" fontId="1" fillId="0" borderId="23" xfId="0" applyNumberFormat="1" applyFont="1" applyBorder="1" applyAlignment="1">
      <alignment horizontal="right" vertical="top" wrapText="1"/>
    </xf>
    <xf numFmtId="3" fontId="1" fillId="0" borderId="22" xfId="0" applyNumberFormat="1" applyFont="1" applyBorder="1" applyAlignment="1">
      <alignment horizontal="right" vertical="top" wrapText="1"/>
    </xf>
    <xf numFmtId="3" fontId="1" fillId="0" borderId="21" xfId="0" applyNumberFormat="1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3" fontId="1" fillId="0" borderId="25" xfId="0" applyNumberFormat="1" applyFont="1" applyBorder="1"/>
    <xf numFmtId="3" fontId="1" fillId="0" borderId="26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3" fontId="1" fillId="0" borderId="30" xfId="0" applyNumberFormat="1" applyFont="1" applyBorder="1"/>
    <xf numFmtId="3" fontId="1" fillId="0" borderId="28" xfId="0" applyNumberFormat="1" applyFont="1" applyBorder="1" applyAlignment="1">
      <alignment horizontal="right" vertical="top" wrapText="1"/>
    </xf>
    <xf numFmtId="3" fontId="1" fillId="0" borderId="26" xfId="0" applyNumberFormat="1" applyFont="1" applyBorder="1" applyAlignment="1">
      <alignment horizontal="right" vertical="top" wrapText="1"/>
    </xf>
    <xf numFmtId="3" fontId="1" fillId="0" borderId="30" xfId="0" applyNumberFormat="1" applyFont="1" applyBorder="1" applyAlignment="1">
      <alignment horizontal="right" vertical="top" wrapText="1"/>
    </xf>
    <xf numFmtId="3" fontId="1" fillId="0" borderId="29" xfId="0" applyNumberFormat="1" applyFont="1" applyBorder="1" applyAlignment="1">
      <alignment horizontal="right" vertical="top" wrapText="1"/>
    </xf>
    <xf numFmtId="3" fontId="1" fillId="0" borderId="28" xfId="0" applyNumberFormat="1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3" fontId="1" fillId="0" borderId="29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0" borderId="32" xfId="0" applyNumberFormat="1" applyFont="1" applyBorder="1"/>
    <xf numFmtId="3" fontId="1" fillId="0" borderId="33" xfId="0" applyNumberFormat="1" applyFont="1" applyBorder="1"/>
    <xf numFmtId="3" fontId="1" fillId="0" borderId="34" xfId="0" applyNumberFormat="1" applyFont="1" applyBorder="1"/>
    <xf numFmtId="3" fontId="1" fillId="0" borderId="35" xfId="0" applyNumberFormat="1" applyFont="1" applyBorder="1"/>
    <xf numFmtId="3" fontId="1" fillId="0" borderId="36" xfId="0" applyNumberFormat="1" applyFont="1" applyBorder="1"/>
    <xf numFmtId="3" fontId="1" fillId="0" borderId="37" xfId="0" applyNumberFormat="1" applyFont="1" applyBorder="1"/>
    <xf numFmtId="3" fontId="1" fillId="0" borderId="35" xfId="0" applyNumberFormat="1" applyFont="1" applyBorder="1" applyAlignment="1">
      <alignment horizontal="right" vertical="top" wrapText="1"/>
    </xf>
    <xf numFmtId="3" fontId="1" fillId="0" borderId="33" xfId="0" applyNumberFormat="1" applyFont="1" applyBorder="1" applyAlignment="1">
      <alignment horizontal="right" vertical="top" wrapText="1"/>
    </xf>
    <xf numFmtId="3" fontId="1" fillId="0" borderId="37" xfId="0" applyNumberFormat="1" applyFont="1" applyBorder="1" applyAlignment="1">
      <alignment horizontal="right" vertical="top" wrapText="1"/>
    </xf>
    <xf numFmtId="3" fontId="1" fillId="0" borderId="36" xfId="0" applyNumberFormat="1" applyFont="1" applyBorder="1" applyAlignment="1">
      <alignment horizontal="right" vertical="top" wrapText="1"/>
    </xf>
    <xf numFmtId="3" fontId="1" fillId="0" borderId="35" xfId="0" applyNumberFormat="1" applyFont="1" applyBorder="1" applyAlignment="1">
      <alignment horizontal="right"/>
    </xf>
    <xf numFmtId="0" fontId="1" fillId="0" borderId="33" xfId="0" applyFont="1" applyBorder="1" applyAlignment="1">
      <alignment horizontal="right"/>
    </xf>
    <xf numFmtId="3" fontId="1" fillId="0" borderId="36" xfId="0" applyNumberFormat="1" applyFont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2" borderId="1" xfId="0" applyFont="1" applyFill="1" applyBorder="1" applyAlignment="1">
      <alignment horizontal="left"/>
    </xf>
    <xf numFmtId="3" fontId="24" fillId="2" borderId="2" xfId="0" applyNumberFormat="1" applyFont="1" applyFill="1" applyBorder="1" applyAlignment="1">
      <alignment horizontal="right"/>
    </xf>
    <xf numFmtId="3" fontId="24" fillId="2" borderId="3" xfId="0" applyNumberFormat="1" applyFont="1" applyFill="1" applyBorder="1" applyAlignment="1">
      <alignment horizontal="right"/>
    </xf>
    <xf numFmtId="3" fontId="24" fillId="2" borderId="4" xfId="0" applyNumberFormat="1" applyFont="1" applyFill="1" applyBorder="1" applyAlignment="1">
      <alignment horizontal="right"/>
    </xf>
    <xf numFmtId="0" fontId="24" fillId="2" borderId="3" xfId="0" applyFont="1" applyFill="1" applyBorder="1" applyAlignment="1">
      <alignment horizontal="right"/>
    </xf>
    <xf numFmtId="0" fontId="24" fillId="2" borderId="2" xfId="0" applyFont="1" applyFill="1" applyBorder="1" applyAlignment="1">
      <alignment horizontal="right"/>
    </xf>
    <xf numFmtId="0" fontId="24" fillId="2" borderId="4" xfId="0" applyFont="1" applyFill="1" applyBorder="1" applyAlignment="1">
      <alignment horizontal="right"/>
    </xf>
    <xf numFmtId="0" fontId="25" fillId="2" borderId="5" xfId="0" applyFont="1" applyFill="1" applyBorder="1"/>
    <xf numFmtId="3" fontId="25" fillId="2" borderId="6" xfId="0" applyNumberFormat="1" applyFont="1" applyFill="1" applyBorder="1" applyAlignment="1">
      <alignment horizontal="right"/>
    </xf>
    <xf numFmtId="3" fontId="25" fillId="2" borderId="7" xfId="0" applyNumberFormat="1" applyFont="1" applyFill="1" applyBorder="1" applyAlignment="1">
      <alignment horizontal="right"/>
    </xf>
    <xf numFmtId="3" fontId="25" fillId="2" borderId="8" xfId="0" applyNumberFormat="1" applyFont="1" applyFill="1" applyBorder="1" applyAlignment="1">
      <alignment horizontal="right"/>
    </xf>
    <xf numFmtId="0" fontId="25" fillId="2" borderId="7" xfId="0" applyFont="1" applyFill="1" applyBorder="1" applyAlignment="1">
      <alignment horizontal="right"/>
    </xf>
    <xf numFmtId="0" fontId="25" fillId="2" borderId="6" xfId="0" applyFont="1" applyFill="1" applyBorder="1" applyAlignment="1">
      <alignment horizontal="right"/>
    </xf>
    <xf numFmtId="0" fontId="25" fillId="2" borderId="8" xfId="0" applyFont="1" applyFill="1" applyBorder="1" applyAlignment="1">
      <alignment horizontal="right"/>
    </xf>
    <xf numFmtId="0" fontId="24" fillId="2" borderId="9" xfId="0" applyFont="1" applyFill="1" applyBorder="1"/>
    <xf numFmtId="3" fontId="24" fillId="2" borderId="14" xfId="0" applyNumberFormat="1" applyFont="1" applyFill="1" applyBorder="1"/>
    <xf numFmtId="3" fontId="24" fillId="2" borderId="11" xfId="0" applyNumberFormat="1" applyFont="1" applyFill="1" applyBorder="1"/>
    <xf numFmtId="3" fontId="24" fillId="2" borderId="15" xfId="0" applyNumberFormat="1" applyFont="1" applyFill="1" applyBorder="1"/>
    <xf numFmtId="3" fontId="24" fillId="2" borderId="10" xfId="0" applyNumberFormat="1" applyFont="1" applyFill="1" applyBorder="1"/>
    <xf numFmtId="3" fontId="24" fillId="2" borderId="12" xfId="0" applyNumberFormat="1" applyFont="1" applyFill="1" applyBorder="1"/>
    <xf numFmtId="3" fontId="24" fillId="2" borderId="13" xfId="0" applyNumberFormat="1" applyFont="1" applyFill="1" applyBorder="1"/>
    <xf numFmtId="3" fontId="24" fillId="2" borderId="10" xfId="0" applyNumberFormat="1" applyFont="1" applyFill="1" applyBorder="1" applyAlignment="1">
      <alignment horizontal="right" vertical="top" wrapText="1"/>
    </xf>
    <xf numFmtId="3" fontId="24" fillId="2" borderId="11" xfId="0" applyNumberFormat="1" applyFont="1" applyFill="1" applyBorder="1" applyAlignment="1">
      <alignment horizontal="right" vertical="top" wrapText="1"/>
    </xf>
    <xf numFmtId="3" fontId="24" fillId="2" borderId="13" xfId="0" applyNumberFormat="1" applyFont="1" applyFill="1" applyBorder="1" applyAlignment="1">
      <alignment horizontal="right" vertical="top" wrapText="1"/>
    </xf>
    <xf numFmtId="3" fontId="24" fillId="2" borderId="12" xfId="0" applyNumberFormat="1" applyFont="1" applyFill="1" applyBorder="1" applyAlignment="1">
      <alignment horizontal="right" vertical="top" wrapText="1"/>
    </xf>
    <xf numFmtId="3" fontId="24" fillId="2" borderId="10" xfId="0" applyNumberFormat="1" applyFont="1" applyFill="1" applyBorder="1" applyAlignment="1">
      <alignment horizontal="right"/>
    </xf>
    <xf numFmtId="3" fontId="24" fillId="2" borderId="11" xfId="0" applyNumberFormat="1" applyFont="1" applyFill="1" applyBorder="1" applyAlignment="1">
      <alignment horizontal="right"/>
    </xf>
    <xf numFmtId="3" fontId="24" fillId="2" borderId="12" xfId="0" applyNumberFormat="1" applyFont="1" applyFill="1" applyBorder="1" applyAlignment="1">
      <alignment horizontal="right"/>
    </xf>
    <xf numFmtId="0" fontId="24" fillId="2" borderId="11" xfId="0" applyFont="1" applyFill="1" applyBorder="1"/>
    <xf numFmtId="0" fontId="1" fillId="0" borderId="17" xfId="0" applyFont="1" applyBorder="1"/>
    <xf numFmtId="0" fontId="1" fillId="0" borderId="24" xfId="0" applyFont="1" applyBorder="1"/>
    <xf numFmtId="0" fontId="1" fillId="0" borderId="31" xfId="0" applyFont="1" applyBorder="1"/>
    <xf numFmtId="0" fontId="26" fillId="0" borderId="0" xfId="0" applyFont="1"/>
    <xf numFmtId="3" fontId="26" fillId="0" borderId="0" xfId="0" applyNumberFormat="1" applyFont="1"/>
    <xf numFmtId="3" fontId="13" fillId="0" borderId="0" xfId="0" applyNumberFormat="1" applyFont="1"/>
    <xf numFmtId="0" fontId="27" fillId="0" borderId="0" xfId="0" applyFont="1"/>
    <xf numFmtId="3" fontId="24" fillId="2" borderId="42" xfId="0" applyNumberFormat="1" applyFont="1" applyFill="1" applyBorder="1" applyAlignment="1">
      <alignment horizontal="right" wrapText="1"/>
    </xf>
    <xf numFmtId="3" fontId="25" fillId="2" borderId="39" xfId="0" applyNumberFormat="1" applyFont="1" applyFill="1" applyBorder="1" applyAlignment="1">
      <alignment horizontal="right"/>
    </xf>
    <xf numFmtId="3" fontId="24" fillId="2" borderId="43" xfId="0" applyNumberFormat="1" applyFont="1" applyFill="1" applyBorder="1" applyAlignment="1">
      <alignment horizontal="right"/>
    </xf>
    <xf numFmtId="3" fontId="25" fillId="2" borderId="40" xfId="0" applyNumberFormat="1" applyFont="1" applyFill="1" applyBorder="1" applyAlignment="1">
      <alignment horizontal="right"/>
    </xf>
    <xf numFmtId="3" fontId="1" fillId="0" borderId="44" xfId="0" applyNumberFormat="1" applyFont="1" applyBorder="1"/>
    <xf numFmtId="3" fontId="1" fillId="0" borderId="45" xfId="0" applyNumberFormat="1" applyFont="1" applyBorder="1"/>
    <xf numFmtId="3" fontId="1" fillId="0" borderId="46" xfId="0" applyNumberFormat="1" applyFont="1" applyBorder="1"/>
    <xf numFmtId="3" fontId="24" fillId="2" borderId="16" xfId="0" applyNumberFormat="1" applyFont="1" applyFill="1" applyBorder="1"/>
    <xf numFmtId="3" fontId="24" fillId="2" borderId="47" xfId="0" applyNumberFormat="1" applyFont="1" applyFill="1" applyBorder="1" applyAlignment="1">
      <alignment horizontal="right" wrapText="1"/>
    </xf>
    <xf numFmtId="3" fontId="25" fillId="2" borderId="48" xfId="0" applyNumberFormat="1" applyFont="1" applyFill="1" applyBorder="1" applyAlignment="1">
      <alignment horizontal="right"/>
    </xf>
    <xf numFmtId="3" fontId="1" fillId="0" borderId="49" xfId="0" applyNumberFormat="1" applyFont="1" applyBorder="1"/>
    <xf numFmtId="3" fontId="1" fillId="0" borderId="50" xfId="0" applyNumberFormat="1" applyFont="1" applyBorder="1"/>
    <xf numFmtId="3" fontId="1" fillId="0" borderId="51" xfId="0" applyNumberFormat="1" applyFont="1" applyBorder="1"/>
    <xf numFmtId="3" fontId="24" fillId="2" borderId="41" xfId="0" applyNumberFormat="1" applyFont="1" applyFill="1" applyBorder="1"/>
    <xf numFmtId="3" fontId="24" fillId="2" borderId="53" xfId="0" applyNumberFormat="1" applyFont="1" applyFill="1" applyBorder="1" applyAlignment="1">
      <alignment horizontal="right"/>
    </xf>
    <xf numFmtId="3" fontId="25" fillId="2" borderId="54" xfId="0" applyNumberFormat="1" applyFont="1" applyFill="1" applyBorder="1" applyAlignment="1">
      <alignment horizontal="right"/>
    </xf>
    <xf numFmtId="3" fontId="1" fillId="0" borderId="55" xfId="0" applyNumberFormat="1" applyFont="1" applyBorder="1"/>
    <xf numFmtId="3" fontId="1" fillId="0" borderId="56" xfId="0" applyNumberFormat="1" applyFont="1" applyBorder="1"/>
    <xf numFmtId="3" fontId="1" fillId="0" borderId="57" xfId="0" applyNumberFormat="1" applyFont="1" applyBorder="1"/>
    <xf numFmtId="3" fontId="24" fillId="2" borderId="52" xfId="0" applyNumberFormat="1" applyFont="1" applyFill="1" applyBorder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28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3" fontId="40" fillId="0" borderId="0" xfId="0" applyNumberFormat="1" applyFont="1"/>
    <xf numFmtId="0" fontId="42" fillId="0" borderId="0" xfId="0" applyFont="1"/>
    <xf numFmtId="3" fontId="28" fillId="0" borderId="0" xfId="0" applyNumberFormat="1" applyFont="1"/>
    <xf numFmtId="0" fontId="43" fillId="0" borderId="0" xfId="0" applyFont="1"/>
    <xf numFmtId="0" fontId="44" fillId="0" borderId="0" xfId="0" applyFont="1"/>
    <xf numFmtId="3" fontId="44" fillId="0" borderId="0" xfId="0" applyNumberFormat="1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3" fontId="47" fillId="0" borderId="0" xfId="0" applyNumberFormat="1" applyFont="1"/>
    <xf numFmtId="0" fontId="48" fillId="0" borderId="0" xfId="0" applyFont="1"/>
    <xf numFmtId="0" fontId="28" fillId="0" borderId="17" xfId="0" applyFont="1" applyBorder="1"/>
    <xf numFmtId="3" fontId="28" fillId="0" borderId="18" xfId="0" applyNumberFormat="1" applyFont="1" applyBorder="1"/>
    <xf numFmtId="3" fontId="28" fillId="0" borderId="19" xfId="0" applyNumberFormat="1" applyFont="1" applyBorder="1"/>
    <xf numFmtId="3" fontId="28" fillId="0" borderId="27" xfId="0" applyNumberFormat="1" applyFont="1" applyBorder="1"/>
    <xf numFmtId="3" fontId="28" fillId="0" borderId="20" xfId="0" applyNumberFormat="1" applyFont="1" applyBorder="1"/>
    <xf numFmtId="3" fontId="28" fillId="0" borderId="21" xfId="0" applyNumberFormat="1" applyFont="1" applyBorder="1"/>
    <xf numFmtId="3" fontId="28" fillId="0" borderId="22" xfId="0" applyNumberFormat="1" applyFont="1" applyBorder="1"/>
    <xf numFmtId="3" fontId="28" fillId="0" borderId="23" xfId="0" applyNumberFormat="1" applyFont="1" applyBorder="1"/>
    <xf numFmtId="3" fontId="28" fillId="0" borderId="21" xfId="0" applyNumberFormat="1" applyFont="1" applyBorder="1" applyAlignment="1">
      <alignment horizontal="right" vertical="top" wrapText="1"/>
    </xf>
    <xf numFmtId="3" fontId="28" fillId="0" borderId="19" xfId="0" applyNumberFormat="1" applyFont="1" applyBorder="1" applyAlignment="1">
      <alignment horizontal="right" vertical="top" wrapText="1"/>
    </xf>
    <xf numFmtId="3" fontId="28" fillId="0" borderId="23" xfId="0" applyNumberFormat="1" applyFont="1" applyBorder="1" applyAlignment="1">
      <alignment horizontal="right" vertical="top" wrapText="1"/>
    </xf>
    <xf numFmtId="3" fontId="28" fillId="0" borderId="22" xfId="0" applyNumberFormat="1" applyFont="1" applyBorder="1" applyAlignment="1">
      <alignment horizontal="right" vertical="top" wrapText="1"/>
    </xf>
    <xf numFmtId="3" fontId="28" fillId="0" borderId="21" xfId="0" applyNumberFormat="1" applyFont="1" applyBorder="1" applyAlignment="1">
      <alignment horizontal="right"/>
    </xf>
    <xf numFmtId="0" fontId="28" fillId="0" borderId="19" xfId="0" applyFont="1" applyBorder="1" applyAlignment="1">
      <alignment horizontal="right"/>
    </xf>
    <xf numFmtId="3" fontId="28" fillId="0" borderId="22" xfId="0" applyNumberFormat="1" applyFont="1" applyBorder="1" applyAlignment="1">
      <alignment horizontal="right"/>
    </xf>
    <xf numFmtId="0" fontId="28" fillId="0" borderId="24" xfId="0" applyFont="1" applyBorder="1"/>
    <xf numFmtId="3" fontId="28" fillId="0" borderId="25" xfId="0" applyNumberFormat="1" applyFont="1" applyBorder="1"/>
    <xf numFmtId="3" fontId="28" fillId="0" borderId="26" xfId="0" applyNumberFormat="1" applyFont="1" applyBorder="1"/>
    <xf numFmtId="3" fontId="28" fillId="0" borderId="28" xfId="0" applyNumberFormat="1" applyFont="1" applyBorder="1"/>
    <xf numFmtId="3" fontId="28" fillId="0" borderId="29" xfId="0" applyNumberFormat="1" applyFont="1" applyBorder="1"/>
    <xf numFmtId="3" fontId="28" fillId="0" borderId="30" xfId="0" applyNumberFormat="1" applyFont="1" applyBorder="1"/>
    <xf numFmtId="3" fontId="28" fillId="0" borderId="28" xfId="0" applyNumberFormat="1" applyFont="1" applyBorder="1" applyAlignment="1">
      <alignment horizontal="right" vertical="top" wrapText="1"/>
    </xf>
    <xf numFmtId="3" fontId="28" fillId="0" borderId="26" xfId="0" applyNumberFormat="1" applyFont="1" applyBorder="1" applyAlignment="1">
      <alignment horizontal="right" vertical="top" wrapText="1"/>
    </xf>
    <xf numFmtId="3" fontId="28" fillId="0" borderId="30" xfId="0" applyNumberFormat="1" applyFont="1" applyBorder="1" applyAlignment="1">
      <alignment horizontal="right" vertical="top" wrapText="1"/>
    </xf>
    <xf numFmtId="3" fontId="28" fillId="0" borderId="29" xfId="0" applyNumberFormat="1" applyFont="1" applyBorder="1" applyAlignment="1">
      <alignment horizontal="right" vertical="top" wrapText="1"/>
    </xf>
    <xf numFmtId="3" fontId="28" fillId="0" borderId="28" xfId="0" applyNumberFormat="1" applyFont="1" applyBorder="1" applyAlignment="1">
      <alignment horizontal="right"/>
    </xf>
    <xf numFmtId="0" fontId="28" fillId="0" borderId="26" xfId="0" applyFont="1" applyBorder="1" applyAlignment="1">
      <alignment horizontal="right"/>
    </xf>
    <xf numFmtId="3" fontId="28" fillId="0" borderId="29" xfId="0" applyNumberFormat="1" applyFont="1" applyBorder="1" applyAlignment="1">
      <alignment horizontal="right"/>
    </xf>
    <xf numFmtId="3" fontId="28" fillId="0" borderId="26" xfId="0" applyNumberFormat="1" applyFont="1" applyBorder="1" applyAlignment="1">
      <alignment horizontal="right"/>
    </xf>
    <xf numFmtId="0" fontId="28" fillId="0" borderId="31" xfId="0" applyFont="1" applyBorder="1"/>
    <xf numFmtId="3" fontId="28" fillId="0" borderId="32" xfId="0" applyNumberFormat="1" applyFont="1" applyBorder="1"/>
    <xf numFmtId="3" fontId="28" fillId="0" borderId="33" xfId="0" applyNumberFormat="1" applyFont="1" applyBorder="1"/>
    <xf numFmtId="3" fontId="28" fillId="0" borderId="34" xfId="0" applyNumberFormat="1" applyFont="1" applyBorder="1"/>
    <xf numFmtId="3" fontId="28" fillId="0" borderId="35" xfId="0" applyNumberFormat="1" applyFont="1" applyBorder="1"/>
    <xf numFmtId="3" fontId="28" fillId="0" borderId="36" xfId="0" applyNumberFormat="1" applyFont="1" applyBorder="1"/>
    <xf numFmtId="3" fontId="28" fillId="0" borderId="37" xfId="0" applyNumberFormat="1" applyFont="1" applyBorder="1"/>
    <xf numFmtId="3" fontId="28" fillId="0" borderId="35" xfId="0" applyNumberFormat="1" applyFont="1" applyBorder="1" applyAlignment="1">
      <alignment horizontal="right" vertical="top" wrapText="1"/>
    </xf>
    <xf numFmtId="3" fontId="28" fillId="0" borderId="33" xfId="0" applyNumberFormat="1" applyFont="1" applyBorder="1" applyAlignment="1">
      <alignment horizontal="right" vertical="top" wrapText="1"/>
    </xf>
    <xf numFmtId="3" fontId="28" fillId="0" borderId="37" xfId="0" applyNumberFormat="1" applyFont="1" applyBorder="1" applyAlignment="1">
      <alignment horizontal="right" vertical="top" wrapText="1"/>
    </xf>
    <xf numFmtId="3" fontId="28" fillId="0" borderId="36" xfId="0" applyNumberFormat="1" applyFont="1" applyBorder="1" applyAlignment="1">
      <alignment horizontal="right" vertical="top" wrapText="1"/>
    </xf>
    <xf numFmtId="3" fontId="28" fillId="0" borderId="35" xfId="0" applyNumberFormat="1" applyFont="1" applyBorder="1" applyAlignment="1">
      <alignment horizontal="right"/>
    </xf>
    <xf numFmtId="0" fontId="28" fillId="0" borderId="33" xfId="0" applyFont="1" applyBorder="1" applyAlignment="1">
      <alignment horizontal="right"/>
    </xf>
    <xf numFmtId="3" fontId="28" fillId="0" borderId="36" xfId="0" applyNumberFormat="1" applyFont="1" applyBorder="1" applyAlignment="1">
      <alignment horizontal="right"/>
    </xf>
    <xf numFmtId="0" fontId="49" fillId="0" borderId="0" xfId="0" applyFont="1"/>
    <xf numFmtId="3" fontId="49" fillId="0" borderId="0" xfId="0" applyNumberFormat="1" applyFont="1"/>
    <xf numFmtId="3" fontId="45" fillId="0" borderId="0" xfId="0" applyNumberFormat="1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2" borderId="1" xfId="0" applyFont="1" applyFill="1" applyBorder="1" applyAlignment="1">
      <alignment horizontal="left"/>
    </xf>
    <xf numFmtId="3" fontId="53" fillId="2" borderId="2" xfId="0" applyNumberFormat="1" applyFont="1" applyFill="1" applyBorder="1" applyAlignment="1">
      <alignment horizontal="right"/>
    </xf>
    <xf numFmtId="3" fontId="53" fillId="2" borderId="3" xfId="0" applyNumberFormat="1" applyFont="1" applyFill="1" applyBorder="1" applyAlignment="1">
      <alignment horizontal="right"/>
    </xf>
    <xf numFmtId="3" fontId="53" fillId="2" borderId="4" xfId="0" applyNumberFormat="1" applyFont="1" applyFill="1" applyBorder="1" applyAlignment="1">
      <alignment horizontal="right"/>
    </xf>
    <xf numFmtId="0" fontId="53" fillId="2" borderId="2" xfId="0" applyFont="1" applyFill="1" applyBorder="1" applyAlignment="1">
      <alignment horizontal="right"/>
    </xf>
    <xf numFmtId="0" fontId="53" fillId="2" borderId="4" xfId="0" applyFont="1" applyFill="1" applyBorder="1" applyAlignment="1">
      <alignment horizontal="right"/>
    </xf>
    <xf numFmtId="0" fontId="53" fillId="2" borderId="3" xfId="0" applyFont="1" applyFill="1" applyBorder="1" applyAlignment="1">
      <alignment horizontal="right"/>
    </xf>
    <xf numFmtId="0" fontId="54" fillId="2" borderId="5" xfId="0" applyFont="1" applyFill="1" applyBorder="1"/>
    <xf numFmtId="3" fontId="54" fillId="2" borderId="6" xfId="0" applyNumberFormat="1" applyFont="1" applyFill="1" applyBorder="1" applyAlignment="1">
      <alignment horizontal="right"/>
    </xf>
    <xf numFmtId="3" fontId="54" fillId="2" borderId="7" xfId="0" applyNumberFormat="1" applyFont="1" applyFill="1" applyBorder="1" applyAlignment="1">
      <alignment horizontal="right"/>
    </xf>
    <xf numFmtId="3" fontId="54" fillId="2" borderId="8" xfId="0" applyNumberFormat="1" applyFont="1" applyFill="1" applyBorder="1" applyAlignment="1">
      <alignment horizontal="right"/>
    </xf>
    <xf numFmtId="0" fontId="54" fillId="2" borderId="6" xfId="0" applyFont="1" applyFill="1" applyBorder="1" applyAlignment="1">
      <alignment horizontal="right"/>
    </xf>
    <xf numFmtId="0" fontId="54" fillId="2" borderId="7" xfId="0" applyFont="1" applyFill="1" applyBorder="1" applyAlignment="1">
      <alignment horizontal="right"/>
    </xf>
    <xf numFmtId="0" fontId="54" fillId="2" borderId="8" xfId="0" applyFont="1" applyFill="1" applyBorder="1" applyAlignment="1">
      <alignment horizontal="right"/>
    </xf>
    <xf numFmtId="0" fontId="55" fillId="0" borderId="0" xfId="0" applyFont="1"/>
    <xf numFmtId="0" fontId="53" fillId="2" borderId="9" xfId="0" applyFont="1" applyFill="1" applyBorder="1"/>
    <xf numFmtId="3" fontId="53" fillId="2" borderId="14" xfId="0" applyNumberFormat="1" applyFont="1" applyFill="1" applyBorder="1"/>
    <xf numFmtId="3" fontId="53" fillId="2" borderId="11" xfId="0" applyNumberFormat="1" applyFont="1" applyFill="1" applyBorder="1"/>
    <xf numFmtId="3" fontId="53" fillId="2" borderId="15" xfId="0" applyNumberFormat="1" applyFont="1" applyFill="1" applyBorder="1"/>
    <xf numFmtId="3" fontId="53" fillId="2" borderId="10" xfId="0" applyNumberFormat="1" applyFont="1" applyFill="1" applyBorder="1"/>
    <xf numFmtId="3" fontId="53" fillId="2" borderId="12" xfId="0" applyNumberFormat="1" applyFont="1" applyFill="1" applyBorder="1"/>
    <xf numFmtId="3" fontId="53" fillId="2" borderId="13" xfId="0" applyNumberFormat="1" applyFont="1" applyFill="1" applyBorder="1"/>
    <xf numFmtId="3" fontId="53" fillId="2" borderId="10" xfId="0" applyNumberFormat="1" applyFont="1" applyFill="1" applyBorder="1" applyAlignment="1">
      <alignment horizontal="right" vertical="top" wrapText="1"/>
    </xf>
    <xf numFmtId="3" fontId="53" fillId="2" borderId="11" xfId="0" applyNumberFormat="1" applyFont="1" applyFill="1" applyBorder="1" applyAlignment="1">
      <alignment horizontal="right" vertical="top" wrapText="1"/>
    </xf>
    <xf numFmtId="3" fontId="53" fillId="2" borderId="13" xfId="0" applyNumberFormat="1" applyFont="1" applyFill="1" applyBorder="1" applyAlignment="1">
      <alignment horizontal="right" vertical="top" wrapText="1"/>
    </xf>
    <xf numFmtId="3" fontId="53" fillId="2" borderId="12" xfId="0" applyNumberFormat="1" applyFont="1" applyFill="1" applyBorder="1" applyAlignment="1">
      <alignment horizontal="right" vertical="top" wrapText="1"/>
    </xf>
    <xf numFmtId="3" fontId="53" fillId="2" borderId="10" xfId="0" applyNumberFormat="1" applyFont="1" applyFill="1" applyBorder="1" applyAlignment="1">
      <alignment horizontal="right"/>
    </xf>
    <xf numFmtId="3" fontId="53" fillId="2" borderId="11" xfId="0" applyNumberFormat="1" applyFont="1" applyFill="1" applyBorder="1" applyAlignment="1">
      <alignment horizontal="right"/>
    </xf>
    <xf numFmtId="3" fontId="53" fillId="2" borderId="12" xfId="0" applyNumberFormat="1" applyFont="1" applyFill="1" applyBorder="1" applyAlignment="1">
      <alignment horizontal="right"/>
    </xf>
    <xf numFmtId="0" fontId="53" fillId="2" borderId="11" xfId="0" applyFont="1" applyFill="1" applyBorder="1"/>
    <xf numFmtId="3" fontId="28" fillId="0" borderId="49" xfId="0" applyNumberFormat="1" applyFont="1" applyBorder="1"/>
    <xf numFmtId="3" fontId="28" fillId="0" borderId="44" xfId="0" applyNumberFormat="1" applyFont="1" applyBorder="1"/>
    <xf numFmtId="3" fontId="28" fillId="0" borderId="55" xfId="0" applyNumberFormat="1" applyFont="1" applyBorder="1"/>
    <xf numFmtId="3" fontId="28" fillId="0" borderId="50" xfId="0" applyNumberFormat="1" applyFont="1" applyBorder="1"/>
    <xf numFmtId="3" fontId="28" fillId="0" borderId="45" xfId="0" applyNumberFormat="1" applyFont="1" applyBorder="1"/>
    <xf numFmtId="3" fontId="28" fillId="0" borderId="56" xfId="0" applyNumberFormat="1" applyFont="1" applyBorder="1"/>
    <xf numFmtId="3" fontId="28" fillId="0" borderId="51" xfId="0" applyNumberFormat="1" applyFont="1" applyBorder="1"/>
    <xf numFmtId="3" fontId="28" fillId="0" borderId="46" xfId="0" applyNumberFormat="1" applyFont="1" applyBorder="1"/>
    <xf numFmtId="3" fontId="28" fillId="0" borderId="57" xfId="0" applyNumberFormat="1" applyFont="1" applyBorder="1"/>
    <xf numFmtId="3" fontId="53" fillId="2" borderId="42" xfId="0" applyNumberFormat="1" applyFont="1" applyFill="1" applyBorder="1" applyAlignment="1">
      <alignment horizontal="right" wrapText="1"/>
    </xf>
    <xf numFmtId="3" fontId="53" fillId="2" borderId="47" xfId="0" applyNumberFormat="1" applyFont="1" applyFill="1" applyBorder="1" applyAlignment="1">
      <alignment horizontal="right" wrapText="1"/>
    </xf>
    <xf numFmtId="3" fontId="53" fillId="2" borderId="43" xfId="0" applyNumberFormat="1" applyFont="1" applyFill="1" applyBorder="1" applyAlignment="1">
      <alignment horizontal="right"/>
    </xf>
    <xf numFmtId="3" fontId="53" fillId="2" borderId="53" xfId="0" applyNumberFormat="1" applyFont="1" applyFill="1" applyBorder="1" applyAlignment="1">
      <alignment horizontal="right"/>
    </xf>
    <xf numFmtId="3" fontId="54" fillId="2" borderId="39" xfId="0" applyNumberFormat="1" applyFont="1" applyFill="1" applyBorder="1" applyAlignment="1">
      <alignment horizontal="right"/>
    </xf>
    <xf numFmtId="3" fontId="54" fillId="2" borderId="48" xfId="0" applyNumberFormat="1" applyFont="1" applyFill="1" applyBorder="1" applyAlignment="1">
      <alignment horizontal="right"/>
    </xf>
    <xf numFmtId="3" fontId="54" fillId="2" borderId="40" xfId="0" applyNumberFormat="1" applyFont="1" applyFill="1" applyBorder="1" applyAlignment="1">
      <alignment horizontal="right"/>
    </xf>
    <xf numFmtId="3" fontId="54" fillId="2" borderId="54" xfId="0" applyNumberFormat="1" applyFont="1" applyFill="1" applyBorder="1" applyAlignment="1">
      <alignment horizontal="right"/>
    </xf>
    <xf numFmtId="3" fontId="53" fillId="2" borderId="41" xfId="0" applyNumberFormat="1" applyFont="1" applyFill="1" applyBorder="1"/>
    <xf numFmtId="3" fontId="53" fillId="2" borderId="16" xfId="0" applyNumberFormat="1" applyFont="1" applyFill="1" applyBorder="1"/>
    <xf numFmtId="3" fontId="53" fillId="2" borderId="52" xfId="0" applyNumberFormat="1" applyFont="1" applyFill="1" applyBorder="1"/>
    <xf numFmtId="0" fontId="56" fillId="0" borderId="0" xfId="0" applyFont="1"/>
    <xf numFmtId="0" fontId="57" fillId="0" borderId="0" xfId="0" applyFont="1"/>
    <xf numFmtId="0" fontId="28" fillId="0" borderId="14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1" fontId="28" fillId="0" borderId="14" xfId="0" applyNumberFormat="1" applyFont="1" applyBorder="1" applyAlignment="1">
      <alignment horizontal="center"/>
    </xf>
    <xf numFmtId="1" fontId="28" fillId="0" borderId="15" xfId="0" applyNumberFormat="1" applyFont="1" applyBorder="1" applyAlignment="1">
      <alignment horizontal="center"/>
    </xf>
    <xf numFmtId="1" fontId="28" fillId="0" borderId="16" xfId="0" applyNumberFormat="1" applyFont="1" applyBorder="1" applyAlignment="1">
      <alignment horizontal="center"/>
    </xf>
    <xf numFmtId="0" fontId="39" fillId="0" borderId="15" xfId="0" applyFont="1" applyBorder="1" applyAlignment="1">
      <alignment horizontal="center"/>
    </xf>
    <xf numFmtId="0" fontId="39" fillId="0" borderId="16" xfId="0" applyFont="1" applyBorder="1" applyAlignment="1">
      <alignment horizontal="center"/>
    </xf>
    <xf numFmtId="0" fontId="28" fillId="0" borderId="39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0" borderId="4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0033A0"/>
      <color rgb="FFCD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41"/>
  <sheetViews>
    <sheetView tabSelected="1" workbookViewId="0">
      <selection activeCell="A6" sqref="A6"/>
    </sheetView>
  </sheetViews>
  <sheetFormatPr baseColWidth="10" defaultRowHeight="12.75" x14ac:dyDescent="0.2"/>
  <cols>
    <col min="1" max="1" width="20.42578125" style="127" customWidth="1"/>
    <col min="2" max="2" width="14" style="127" bestFit="1" customWidth="1"/>
    <col min="3" max="3" width="13.42578125" style="127" bestFit="1" customWidth="1"/>
    <col min="4" max="4" width="5.85546875" style="127" bestFit="1" customWidth="1"/>
    <col min="5" max="5" width="10.140625" style="127" bestFit="1" customWidth="1"/>
    <col min="6" max="6" width="14" style="127" bestFit="1" customWidth="1"/>
    <col min="7" max="7" width="13.42578125" style="127" bestFit="1" customWidth="1"/>
    <col min="8" max="8" width="5.85546875" style="127" bestFit="1" customWidth="1"/>
    <col min="9" max="9" width="10.140625" style="127" bestFit="1" customWidth="1"/>
    <col min="10" max="10" width="14" style="127" bestFit="1" customWidth="1"/>
    <col min="11" max="11" width="13.42578125" style="127" bestFit="1" customWidth="1"/>
    <col min="12" max="12" width="5.85546875" style="127" bestFit="1" customWidth="1"/>
    <col min="13" max="13" width="9.140625" style="127" bestFit="1" customWidth="1"/>
    <col min="14" max="14" width="14" style="127" bestFit="1" customWidth="1"/>
    <col min="15" max="15" width="13.42578125" style="127" bestFit="1" customWidth="1"/>
    <col min="16" max="16" width="5.85546875" style="127" bestFit="1" customWidth="1"/>
    <col min="17" max="17" width="9.140625" style="127" bestFit="1" customWidth="1"/>
    <col min="18" max="18" width="14" style="127" bestFit="1" customWidth="1"/>
    <col min="19" max="19" width="13.42578125" style="127" bestFit="1" customWidth="1"/>
    <col min="20" max="20" width="5.85546875" style="127" bestFit="1" customWidth="1"/>
    <col min="21" max="21" width="9.140625" style="127" bestFit="1" customWidth="1"/>
    <col min="22" max="22" width="14" style="127" bestFit="1" customWidth="1"/>
    <col min="23" max="23" width="13.42578125" style="127" bestFit="1" customWidth="1"/>
    <col min="24" max="24" width="5.85546875" style="127" bestFit="1" customWidth="1"/>
    <col min="25" max="25" width="9.140625" style="127" bestFit="1" customWidth="1"/>
    <col min="26" max="26" width="14" style="127" bestFit="1" customWidth="1"/>
    <col min="27" max="27" width="13.42578125" style="127" bestFit="1" customWidth="1"/>
    <col min="28" max="28" width="5.85546875" style="127" bestFit="1" customWidth="1"/>
    <col min="29" max="29" width="9.140625" style="127" bestFit="1" customWidth="1"/>
    <col min="30" max="30" width="14" style="127" bestFit="1" customWidth="1"/>
    <col min="31" max="31" width="13.42578125" style="127" bestFit="1" customWidth="1"/>
    <col min="32" max="32" width="5.85546875" style="127" bestFit="1" customWidth="1"/>
    <col min="33" max="33" width="9.140625" style="127" bestFit="1" customWidth="1"/>
    <col min="34" max="34" width="14" style="127" bestFit="1" customWidth="1"/>
    <col min="35" max="35" width="13.42578125" style="127" bestFit="1" customWidth="1"/>
    <col min="36" max="36" width="5.85546875" style="127" bestFit="1" customWidth="1"/>
    <col min="37" max="37" width="9.140625" style="127" bestFit="1" customWidth="1"/>
    <col min="38" max="38" width="14" style="127" bestFit="1" customWidth="1"/>
    <col min="39" max="39" width="13.42578125" style="127" bestFit="1" customWidth="1"/>
    <col min="40" max="40" width="5.85546875" style="127" bestFit="1" customWidth="1"/>
    <col min="41" max="41" width="9.140625" style="127" bestFit="1" customWidth="1"/>
    <col min="42" max="42" width="14" style="127" bestFit="1" customWidth="1"/>
    <col min="43" max="43" width="13.42578125" style="127" bestFit="1" customWidth="1"/>
    <col min="44" max="44" width="5.85546875" style="127" bestFit="1" customWidth="1"/>
    <col min="45" max="45" width="9.140625" style="127" bestFit="1" customWidth="1"/>
    <col min="46" max="46" width="14" style="127" bestFit="1" customWidth="1"/>
    <col min="47" max="47" width="13.42578125" style="127" bestFit="1" customWidth="1"/>
    <col min="48" max="48" width="5.85546875" style="127" bestFit="1" customWidth="1"/>
    <col min="49" max="49" width="9.140625" style="127" bestFit="1" customWidth="1"/>
    <col min="50" max="50" width="14" style="127" bestFit="1" customWidth="1"/>
    <col min="51" max="51" width="13.42578125" style="127" bestFit="1" customWidth="1"/>
    <col min="52" max="52" width="5.85546875" style="127" bestFit="1" customWidth="1"/>
    <col min="53" max="53" width="9.140625" style="127" bestFit="1" customWidth="1"/>
    <col min="54" max="54" width="14" style="127" bestFit="1" customWidth="1"/>
    <col min="55" max="55" width="13.42578125" style="127" bestFit="1" customWidth="1"/>
    <col min="56" max="56" width="5.85546875" style="127" bestFit="1" customWidth="1"/>
    <col min="57" max="57" width="9.140625" style="127" bestFit="1" customWidth="1"/>
    <col min="58" max="58" width="14" style="127" bestFit="1" customWidth="1"/>
    <col min="59" max="59" width="13.42578125" style="127" bestFit="1" customWidth="1"/>
    <col min="60" max="60" width="5.85546875" style="127" bestFit="1" customWidth="1"/>
    <col min="61" max="61" width="9.140625" style="127" bestFit="1" customWidth="1"/>
    <col min="62" max="62" width="14" style="127" bestFit="1" customWidth="1"/>
    <col min="63" max="63" width="13.42578125" style="127" bestFit="1" customWidth="1"/>
    <col min="64" max="64" width="11.7109375" style="127" bestFit="1" customWidth="1"/>
    <col min="65" max="65" width="9.140625" style="127" bestFit="1" customWidth="1"/>
    <col min="66" max="66" width="14" style="127" bestFit="1" customWidth="1"/>
    <col min="67" max="67" width="13.42578125" style="127" bestFit="1" customWidth="1"/>
    <col min="68" max="68" width="5.85546875" style="127" bestFit="1" customWidth="1"/>
    <col min="69" max="69" width="9.140625" style="127" bestFit="1" customWidth="1"/>
    <col min="70" max="70" width="14" style="140" bestFit="1" customWidth="1"/>
    <col min="71" max="71" width="13.42578125" style="140" bestFit="1" customWidth="1"/>
    <col min="72" max="72" width="5.85546875" style="140" bestFit="1" customWidth="1"/>
    <col min="73" max="73" width="9.140625" style="140" bestFit="1" customWidth="1"/>
    <col min="74" max="74" width="14" style="140" bestFit="1" customWidth="1"/>
    <col min="75" max="75" width="13.42578125" style="140" bestFit="1" customWidth="1"/>
    <col min="76" max="76" width="5.85546875" style="140" bestFit="1" customWidth="1"/>
    <col min="77" max="77" width="9.140625" style="140" bestFit="1" customWidth="1"/>
    <col min="78" max="78" width="14" style="127" bestFit="1" customWidth="1"/>
    <col min="79" max="79" width="13.42578125" style="127" bestFit="1" customWidth="1"/>
    <col min="80" max="80" width="5.85546875" style="127" bestFit="1" customWidth="1"/>
    <col min="81" max="81" width="9.140625" style="127" bestFit="1" customWidth="1"/>
    <col min="82" max="82" width="14" style="127" bestFit="1" customWidth="1"/>
    <col min="83" max="83" width="13.42578125" style="127" bestFit="1" customWidth="1"/>
    <col min="84" max="84" width="5.85546875" style="127" bestFit="1" customWidth="1"/>
    <col min="85" max="85" width="9.140625" style="127" bestFit="1" customWidth="1"/>
    <col min="86" max="86" width="14" style="127" bestFit="1" customWidth="1"/>
    <col min="87" max="87" width="13.42578125" style="127" bestFit="1" customWidth="1"/>
    <col min="88" max="88" width="5.85546875" style="127" bestFit="1" customWidth="1"/>
    <col min="89" max="89" width="9.140625" style="127" bestFit="1" customWidth="1"/>
    <col min="90" max="90" width="14" style="127" bestFit="1" customWidth="1"/>
    <col min="91" max="91" width="13.42578125" style="127" bestFit="1" customWidth="1"/>
    <col min="92" max="92" width="9.140625" style="127" bestFit="1" customWidth="1"/>
    <col min="93" max="93" width="14" style="127" bestFit="1" customWidth="1"/>
    <col min="94" max="94" width="13.42578125" style="127" bestFit="1" customWidth="1"/>
    <col min="95" max="95" width="9.140625" style="127" bestFit="1" customWidth="1"/>
    <col min="96" max="96" width="14" style="127" bestFit="1" customWidth="1"/>
    <col min="97" max="97" width="13.42578125" style="127" bestFit="1" customWidth="1"/>
    <col min="98" max="98" width="9.140625" style="127" bestFit="1" customWidth="1"/>
    <col min="99" max="99" width="14" style="127" bestFit="1" customWidth="1"/>
    <col min="100" max="100" width="12.7109375" style="127" bestFit="1" customWidth="1"/>
    <col min="101" max="101" width="9.140625" style="127" bestFit="1" customWidth="1"/>
    <col min="102" max="102" width="14" style="127" bestFit="1" customWidth="1"/>
    <col min="103" max="103" width="12.7109375" style="127" bestFit="1" customWidth="1"/>
    <col min="104" max="104" width="7.5703125" style="127" bestFit="1" customWidth="1"/>
    <col min="105" max="105" width="14" style="127" bestFit="1" customWidth="1"/>
    <col min="106" max="106" width="12.7109375" style="127" bestFit="1" customWidth="1"/>
    <col min="107" max="107" width="7.5703125" style="127" bestFit="1" customWidth="1"/>
    <col min="108" max="108" width="14" style="127" bestFit="1" customWidth="1"/>
    <col min="109" max="109" width="12.7109375" style="127" bestFit="1" customWidth="1"/>
    <col min="110" max="110" width="7.5703125" style="127" bestFit="1" customWidth="1"/>
    <col min="111" max="111" width="14" style="127" bestFit="1" customWidth="1"/>
    <col min="112" max="112" width="12.7109375" style="127" bestFit="1" customWidth="1"/>
    <col min="113" max="113" width="9.140625" style="127" bestFit="1" customWidth="1"/>
    <col min="114" max="114" width="14" style="127" bestFit="1" customWidth="1"/>
    <col min="115" max="115" width="12.7109375" style="127" bestFit="1" customWidth="1"/>
    <col min="116" max="116" width="7.5703125" style="127" bestFit="1" customWidth="1"/>
    <col min="117" max="130" width="7.7109375" style="127" customWidth="1"/>
    <col min="131" max="16384" width="11.42578125" style="127"/>
  </cols>
  <sheetData>
    <row r="1" spans="1:116" s="148" customFormat="1" ht="27.75" x14ac:dyDescent="0.4">
      <c r="A1" s="195" t="s">
        <v>23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6"/>
      <c r="BP1" s="126"/>
      <c r="BQ1" s="125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</row>
    <row r="2" spans="1:116" s="132" customFormat="1" ht="18.75" x14ac:dyDescent="0.3">
      <c r="A2" s="248" t="s">
        <v>24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30"/>
      <c r="BO2" s="131"/>
      <c r="BP2" s="131"/>
      <c r="BQ2" s="130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</row>
    <row r="3" spans="1:116" ht="15" x14ac:dyDescent="0.25">
      <c r="A3" s="249" t="s">
        <v>44</v>
      </c>
      <c r="BR3" s="127"/>
      <c r="BS3" s="127"/>
      <c r="BT3" s="127"/>
      <c r="BU3" s="127"/>
      <c r="BV3" s="127"/>
      <c r="BW3" s="127"/>
      <c r="BX3" s="127"/>
      <c r="BY3" s="127"/>
    </row>
    <row r="4" spans="1:116" x14ac:dyDescent="0.2">
      <c r="BR4" s="127"/>
      <c r="BS4" s="127"/>
      <c r="BT4" s="127"/>
      <c r="BU4" s="127"/>
      <c r="BV4" s="127"/>
      <c r="BW4" s="127"/>
      <c r="BX4" s="127"/>
      <c r="BY4" s="127"/>
    </row>
    <row r="5" spans="1:116" s="134" customFormat="1" ht="14.25" x14ac:dyDescent="0.2">
      <c r="A5" s="127" t="s">
        <v>45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33"/>
      <c r="BO5" s="133"/>
      <c r="BP5" s="133"/>
    </row>
    <row r="6" spans="1:116" x14ac:dyDescent="0.2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R6" s="127"/>
      <c r="BS6" s="127"/>
      <c r="BT6" s="127"/>
      <c r="BU6" s="127"/>
      <c r="BV6" s="127"/>
      <c r="BW6" s="127"/>
      <c r="BX6" s="127"/>
      <c r="BY6" s="127"/>
    </row>
    <row r="7" spans="1:116" s="136" customFormat="1" ht="11.25" x14ac:dyDescent="0.2">
      <c r="A7" s="136" t="s">
        <v>0</v>
      </c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Q7" s="137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</row>
    <row r="8" spans="1:116" s="136" customFormat="1" ht="11.25" x14ac:dyDescent="0.2">
      <c r="A8" s="139" t="s">
        <v>1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</row>
    <row r="9" spans="1:116" x14ac:dyDescent="0.2">
      <c r="A9" s="127" t="s">
        <v>30</v>
      </c>
    </row>
    <row r="10" spans="1:116" ht="15" x14ac:dyDescent="0.25">
      <c r="A10" s="141"/>
    </row>
    <row r="12" spans="1:116" s="148" customFormat="1" ht="15.75" x14ac:dyDescent="0.25">
      <c r="A12" s="131" t="s">
        <v>28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143"/>
      <c r="BS12" s="143"/>
      <c r="BT12" s="143"/>
      <c r="BU12" s="143"/>
      <c r="BV12" s="143"/>
      <c r="BW12" s="143"/>
      <c r="BX12" s="143"/>
      <c r="BY12" s="143"/>
    </row>
    <row r="13" spans="1:116" s="144" customFormat="1" x14ac:dyDescent="0.2">
      <c r="A13" s="144" t="s">
        <v>25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7"/>
      <c r="BS13" s="147"/>
      <c r="BT13" s="147"/>
      <c r="BU13" s="147"/>
      <c r="BV13" s="147"/>
      <c r="BW13" s="147"/>
      <c r="BX13" s="147"/>
      <c r="BY13" s="147"/>
    </row>
    <row r="14" spans="1:116" x14ac:dyDescent="0.2">
      <c r="A14" s="135"/>
      <c r="B14" s="250">
        <v>2024</v>
      </c>
      <c r="C14" s="251"/>
      <c r="D14" s="251"/>
      <c r="E14" s="252"/>
      <c r="F14" s="250">
        <v>2023</v>
      </c>
      <c r="G14" s="251"/>
      <c r="H14" s="251"/>
      <c r="I14" s="252"/>
      <c r="J14" s="250">
        <v>2022</v>
      </c>
      <c r="K14" s="251"/>
      <c r="L14" s="251"/>
      <c r="M14" s="252"/>
      <c r="N14" s="250">
        <v>2021</v>
      </c>
      <c r="O14" s="251"/>
      <c r="P14" s="251"/>
      <c r="Q14" s="252"/>
      <c r="R14" s="250">
        <v>2020</v>
      </c>
      <c r="S14" s="251"/>
      <c r="T14" s="251"/>
      <c r="U14" s="252"/>
      <c r="V14" s="250">
        <v>2019</v>
      </c>
      <c r="W14" s="251"/>
      <c r="X14" s="251"/>
      <c r="Y14" s="252"/>
      <c r="Z14" s="250">
        <v>2018</v>
      </c>
      <c r="AA14" s="251"/>
      <c r="AB14" s="251"/>
      <c r="AC14" s="252"/>
      <c r="AD14" s="250">
        <v>2017</v>
      </c>
      <c r="AE14" s="251"/>
      <c r="AF14" s="251"/>
      <c r="AG14" s="252"/>
      <c r="AH14" s="250">
        <v>2016</v>
      </c>
      <c r="AI14" s="251"/>
      <c r="AJ14" s="251"/>
      <c r="AK14" s="252"/>
      <c r="AL14" s="250">
        <v>2015</v>
      </c>
      <c r="AM14" s="251"/>
      <c r="AN14" s="251"/>
      <c r="AO14" s="252"/>
      <c r="AP14" s="250">
        <v>2014</v>
      </c>
      <c r="AQ14" s="251"/>
      <c r="AR14" s="251"/>
      <c r="AS14" s="252"/>
      <c r="AT14" s="250">
        <v>2013</v>
      </c>
      <c r="AU14" s="251"/>
      <c r="AV14" s="251"/>
      <c r="AW14" s="252"/>
      <c r="AX14" s="250">
        <v>2012</v>
      </c>
      <c r="AY14" s="251"/>
      <c r="AZ14" s="251"/>
      <c r="BA14" s="252"/>
      <c r="BB14" s="250">
        <v>2011</v>
      </c>
      <c r="BC14" s="251"/>
      <c r="BD14" s="251"/>
      <c r="BE14" s="252"/>
      <c r="BF14" s="250">
        <v>2010</v>
      </c>
      <c r="BG14" s="251"/>
      <c r="BH14" s="251"/>
      <c r="BI14" s="252"/>
      <c r="BJ14" s="250">
        <v>2009</v>
      </c>
      <c r="BK14" s="251"/>
      <c r="BL14" s="251"/>
      <c r="BM14" s="252"/>
      <c r="BN14" s="250">
        <v>2008</v>
      </c>
      <c r="BO14" s="251"/>
      <c r="BP14" s="251"/>
      <c r="BQ14" s="252"/>
      <c r="BR14" s="253">
        <v>2007</v>
      </c>
      <c r="BS14" s="254"/>
      <c r="BT14" s="254"/>
      <c r="BU14" s="255"/>
      <c r="BV14" s="250">
        <v>2006</v>
      </c>
      <c r="BW14" s="251"/>
      <c r="BX14" s="251"/>
      <c r="BY14" s="252"/>
      <c r="BZ14" s="250">
        <v>2005</v>
      </c>
      <c r="CA14" s="251"/>
      <c r="CB14" s="251"/>
      <c r="CC14" s="252"/>
      <c r="CD14" s="250">
        <v>2004</v>
      </c>
      <c r="CE14" s="251"/>
      <c r="CF14" s="251"/>
      <c r="CG14" s="252"/>
      <c r="CH14" s="250">
        <v>2003</v>
      </c>
      <c r="CI14" s="251"/>
      <c r="CJ14" s="251"/>
      <c r="CK14" s="252"/>
      <c r="CL14" s="250">
        <v>2002</v>
      </c>
      <c r="CM14" s="251"/>
      <c r="CN14" s="252"/>
      <c r="CO14" s="250">
        <v>2001</v>
      </c>
      <c r="CP14" s="251"/>
      <c r="CQ14" s="252"/>
      <c r="CR14" s="250">
        <v>2000</v>
      </c>
      <c r="CS14" s="251"/>
      <c r="CT14" s="252"/>
      <c r="CU14" s="250">
        <v>1999</v>
      </c>
      <c r="CV14" s="251"/>
      <c r="CW14" s="252"/>
      <c r="CX14" s="250">
        <v>1998</v>
      </c>
      <c r="CY14" s="251"/>
      <c r="CZ14" s="252"/>
      <c r="DA14" s="250">
        <v>1997</v>
      </c>
      <c r="DB14" s="251"/>
      <c r="DC14" s="252"/>
      <c r="DD14" s="250">
        <v>1996</v>
      </c>
      <c r="DE14" s="251"/>
      <c r="DF14" s="252"/>
      <c r="DG14" s="250">
        <v>1995</v>
      </c>
      <c r="DH14" s="251"/>
      <c r="DI14" s="252"/>
      <c r="DJ14" s="250">
        <v>1994</v>
      </c>
      <c r="DK14" s="251"/>
      <c r="DL14" s="252"/>
    </row>
    <row r="15" spans="1:116" s="148" customFormat="1" x14ac:dyDescent="0.2">
      <c r="A15" s="198" t="s">
        <v>2</v>
      </c>
      <c r="B15" s="199" t="s">
        <v>3</v>
      </c>
      <c r="C15" s="200" t="s">
        <v>20</v>
      </c>
      <c r="D15" s="200" t="s">
        <v>4</v>
      </c>
      <c r="E15" s="201" t="s">
        <v>5</v>
      </c>
      <c r="F15" s="199" t="s">
        <v>3</v>
      </c>
      <c r="G15" s="200" t="s">
        <v>20</v>
      </c>
      <c r="H15" s="200" t="s">
        <v>4</v>
      </c>
      <c r="I15" s="201" t="s">
        <v>5</v>
      </c>
      <c r="J15" s="199" t="s">
        <v>3</v>
      </c>
      <c r="K15" s="200" t="s">
        <v>20</v>
      </c>
      <c r="L15" s="200" t="s">
        <v>4</v>
      </c>
      <c r="M15" s="201" t="s">
        <v>5</v>
      </c>
      <c r="N15" s="199" t="s">
        <v>3</v>
      </c>
      <c r="O15" s="200" t="s">
        <v>20</v>
      </c>
      <c r="P15" s="200" t="s">
        <v>4</v>
      </c>
      <c r="Q15" s="201" t="s">
        <v>5</v>
      </c>
      <c r="R15" s="199" t="s">
        <v>3</v>
      </c>
      <c r="S15" s="200" t="s">
        <v>20</v>
      </c>
      <c r="T15" s="200" t="s">
        <v>4</v>
      </c>
      <c r="U15" s="201" t="s">
        <v>5</v>
      </c>
      <c r="V15" s="199" t="s">
        <v>3</v>
      </c>
      <c r="W15" s="200" t="s">
        <v>20</v>
      </c>
      <c r="X15" s="200" t="s">
        <v>4</v>
      </c>
      <c r="Y15" s="201" t="s">
        <v>5</v>
      </c>
      <c r="Z15" s="199" t="s">
        <v>3</v>
      </c>
      <c r="AA15" s="200" t="s">
        <v>20</v>
      </c>
      <c r="AB15" s="200" t="s">
        <v>4</v>
      </c>
      <c r="AC15" s="201" t="s">
        <v>5</v>
      </c>
      <c r="AD15" s="199" t="s">
        <v>3</v>
      </c>
      <c r="AE15" s="200" t="s">
        <v>20</v>
      </c>
      <c r="AF15" s="200" t="s">
        <v>4</v>
      </c>
      <c r="AG15" s="201" t="s">
        <v>5</v>
      </c>
      <c r="AH15" s="199" t="s">
        <v>3</v>
      </c>
      <c r="AI15" s="200" t="s">
        <v>20</v>
      </c>
      <c r="AJ15" s="200" t="s">
        <v>4</v>
      </c>
      <c r="AK15" s="201" t="s">
        <v>5</v>
      </c>
      <c r="AL15" s="199" t="s">
        <v>3</v>
      </c>
      <c r="AM15" s="200" t="s">
        <v>20</v>
      </c>
      <c r="AN15" s="200" t="s">
        <v>4</v>
      </c>
      <c r="AO15" s="201" t="s">
        <v>5</v>
      </c>
      <c r="AP15" s="199" t="s">
        <v>3</v>
      </c>
      <c r="AQ15" s="200" t="s">
        <v>20</v>
      </c>
      <c r="AR15" s="200" t="s">
        <v>4</v>
      </c>
      <c r="AS15" s="201" t="s">
        <v>5</v>
      </c>
      <c r="AT15" s="199" t="s">
        <v>3</v>
      </c>
      <c r="AU15" s="200" t="s">
        <v>20</v>
      </c>
      <c r="AV15" s="200" t="s">
        <v>4</v>
      </c>
      <c r="AW15" s="201" t="s">
        <v>5</v>
      </c>
      <c r="AX15" s="199" t="s">
        <v>3</v>
      </c>
      <c r="AY15" s="200" t="s">
        <v>20</v>
      </c>
      <c r="AZ15" s="200" t="s">
        <v>4</v>
      </c>
      <c r="BA15" s="201" t="s">
        <v>5</v>
      </c>
      <c r="BB15" s="199" t="s">
        <v>3</v>
      </c>
      <c r="BC15" s="200" t="s">
        <v>20</v>
      </c>
      <c r="BD15" s="200" t="s">
        <v>4</v>
      </c>
      <c r="BE15" s="201" t="s">
        <v>5</v>
      </c>
      <c r="BF15" s="199" t="s">
        <v>3</v>
      </c>
      <c r="BG15" s="200" t="s">
        <v>20</v>
      </c>
      <c r="BH15" s="200" t="s">
        <v>4</v>
      </c>
      <c r="BI15" s="201" t="s">
        <v>5</v>
      </c>
      <c r="BJ15" s="199" t="s">
        <v>3</v>
      </c>
      <c r="BK15" s="200" t="s">
        <v>20</v>
      </c>
      <c r="BL15" s="200" t="s">
        <v>4</v>
      </c>
      <c r="BM15" s="201" t="s">
        <v>5</v>
      </c>
      <c r="BN15" s="199" t="s">
        <v>3</v>
      </c>
      <c r="BO15" s="200" t="s">
        <v>20</v>
      </c>
      <c r="BP15" s="200" t="s">
        <v>4</v>
      </c>
      <c r="BQ15" s="201" t="s">
        <v>5</v>
      </c>
      <c r="BR15" s="199" t="s">
        <v>3</v>
      </c>
      <c r="BS15" s="200" t="s">
        <v>20</v>
      </c>
      <c r="BT15" s="200" t="s">
        <v>4</v>
      </c>
      <c r="BU15" s="201" t="s">
        <v>5</v>
      </c>
      <c r="BV15" s="199" t="s">
        <v>3</v>
      </c>
      <c r="BW15" s="200" t="s">
        <v>20</v>
      </c>
      <c r="BX15" s="200" t="s">
        <v>4</v>
      </c>
      <c r="BY15" s="201" t="s">
        <v>5</v>
      </c>
      <c r="BZ15" s="202" t="s">
        <v>3</v>
      </c>
      <c r="CA15" s="200" t="s">
        <v>20</v>
      </c>
      <c r="CB15" s="200" t="s">
        <v>4</v>
      </c>
      <c r="CC15" s="203" t="s">
        <v>5</v>
      </c>
      <c r="CD15" s="202" t="s">
        <v>3</v>
      </c>
      <c r="CE15" s="200" t="s">
        <v>20</v>
      </c>
      <c r="CF15" s="200" t="s">
        <v>4</v>
      </c>
      <c r="CG15" s="203" t="s">
        <v>5</v>
      </c>
      <c r="CH15" s="202" t="s">
        <v>3</v>
      </c>
      <c r="CI15" s="200" t="s">
        <v>20</v>
      </c>
      <c r="CJ15" s="200" t="s">
        <v>4</v>
      </c>
      <c r="CK15" s="203" t="s">
        <v>5</v>
      </c>
      <c r="CL15" s="202" t="s">
        <v>3</v>
      </c>
      <c r="CM15" s="200" t="s">
        <v>20</v>
      </c>
      <c r="CN15" s="203" t="s">
        <v>5</v>
      </c>
      <c r="CO15" s="202" t="s">
        <v>3</v>
      </c>
      <c r="CP15" s="200" t="s">
        <v>20</v>
      </c>
      <c r="CQ15" s="203" t="s">
        <v>5</v>
      </c>
      <c r="CR15" s="202" t="s">
        <v>3</v>
      </c>
      <c r="CS15" s="200" t="s">
        <v>20</v>
      </c>
      <c r="CT15" s="203" t="s">
        <v>5</v>
      </c>
      <c r="CU15" s="202" t="s">
        <v>3</v>
      </c>
      <c r="CV15" s="204" t="s">
        <v>4</v>
      </c>
      <c r="CW15" s="203" t="s">
        <v>5</v>
      </c>
      <c r="CX15" s="202" t="s">
        <v>3</v>
      </c>
      <c r="CY15" s="204" t="s">
        <v>4</v>
      </c>
      <c r="CZ15" s="203" t="s">
        <v>5</v>
      </c>
      <c r="DA15" s="202" t="s">
        <v>3</v>
      </c>
      <c r="DB15" s="204" t="s">
        <v>4</v>
      </c>
      <c r="DC15" s="203" t="s">
        <v>5</v>
      </c>
      <c r="DD15" s="202" t="s">
        <v>3</v>
      </c>
      <c r="DE15" s="204" t="s">
        <v>4</v>
      </c>
      <c r="DF15" s="203" t="s">
        <v>5</v>
      </c>
      <c r="DG15" s="202" t="s">
        <v>3</v>
      </c>
      <c r="DH15" s="204" t="s">
        <v>4</v>
      </c>
      <c r="DI15" s="203" t="s">
        <v>5</v>
      </c>
      <c r="DJ15" s="202" t="s">
        <v>3</v>
      </c>
      <c r="DK15" s="204" t="s">
        <v>4</v>
      </c>
      <c r="DL15" s="203" t="s">
        <v>5</v>
      </c>
    </row>
    <row r="16" spans="1:116" s="212" customFormat="1" x14ac:dyDescent="0.2">
      <c r="A16" s="205" t="s">
        <v>6</v>
      </c>
      <c r="B16" s="206" t="s">
        <v>7</v>
      </c>
      <c r="C16" s="207" t="s">
        <v>8</v>
      </c>
      <c r="D16" s="207" t="s">
        <v>19</v>
      </c>
      <c r="E16" s="208" t="s">
        <v>9</v>
      </c>
      <c r="F16" s="206" t="s">
        <v>7</v>
      </c>
      <c r="G16" s="207" t="s">
        <v>8</v>
      </c>
      <c r="H16" s="207" t="s">
        <v>19</v>
      </c>
      <c r="I16" s="208" t="s">
        <v>9</v>
      </c>
      <c r="J16" s="206" t="s">
        <v>7</v>
      </c>
      <c r="K16" s="207" t="s">
        <v>8</v>
      </c>
      <c r="L16" s="207" t="s">
        <v>19</v>
      </c>
      <c r="M16" s="208" t="s">
        <v>9</v>
      </c>
      <c r="N16" s="206" t="s">
        <v>7</v>
      </c>
      <c r="O16" s="207" t="s">
        <v>8</v>
      </c>
      <c r="P16" s="207" t="s">
        <v>19</v>
      </c>
      <c r="Q16" s="208" t="s">
        <v>9</v>
      </c>
      <c r="R16" s="206" t="s">
        <v>7</v>
      </c>
      <c r="S16" s="207" t="s">
        <v>8</v>
      </c>
      <c r="T16" s="207" t="s">
        <v>19</v>
      </c>
      <c r="U16" s="208" t="s">
        <v>9</v>
      </c>
      <c r="V16" s="206" t="s">
        <v>7</v>
      </c>
      <c r="W16" s="207" t="s">
        <v>8</v>
      </c>
      <c r="X16" s="207" t="s">
        <v>19</v>
      </c>
      <c r="Y16" s="208" t="s">
        <v>9</v>
      </c>
      <c r="Z16" s="206" t="s">
        <v>7</v>
      </c>
      <c r="AA16" s="207" t="s">
        <v>8</v>
      </c>
      <c r="AB16" s="207" t="s">
        <v>19</v>
      </c>
      <c r="AC16" s="208" t="s">
        <v>9</v>
      </c>
      <c r="AD16" s="206" t="s">
        <v>7</v>
      </c>
      <c r="AE16" s="207" t="s">
        <v>8</v>
      </c>
      <c r="AF16" s="207" t="s">
        <v>19</v>
      </c>
      <c r="AG16" s="208" t="s">
        <v>9</v>
      </c>
      <c r="AH16" s="206" t="s">
        <v>7</v>
      </c>
      <c r="AI16" s="207" t="s">
        <v>8</v>
      </c>
      <c r="AJ16" s="207" t="s">
        <v>19</v>
      </c>
      <c r="AK16" s="208" t="s">
        <v>9</v>
      </c>
      <c r="AL16" s="206" t="s">
        <v>7</v>
      </c>
      <c r="AM16" s="207" t="s">
        <v>8</v>
      </c>
      <c r="AN16" s="207" t="s">
        <v>19</v>
      </c>
      <c r="AO16" s="208" t="s">
        <v>9</v>
      </c>
      <c r="AP16" s="206" t="s">
        <v>7</v>
      </c>
      <c r="AQ16" s="207" t="s">
        <v>8</v>
      </c>
      <c r="AR16" s="207" t="s">
        <v>19</v>
      </c>
      <c r="AS16" s="208" t="s">
        <v>9</v>
      </c>
      <c r="AT16" s="206" t="s">
        <v>7</v>
      </c>
      <c r="AU16" s="207" t="s">
        <v>8</v>
      </c>
      <c r="AV16" s="207" t="s">
        <v>19</v>
      </c>
      <c r="AW16" s="208" t="s">
        <v>9</v>
      </c>
      <c r="AX16" s="206" t="s">
        <v>7</v>
      </c>
      <c r="AY16" s="207" t="s">
        <v>8</v>
      </c>
      <c r="AZ16" s="207" t="s">
        <v>19</v>
      </c>
      <c r="BA16" s="208" t="s">
        <v>9</v>
      </c>
      <c r="BB16" s="206" t="s">
        <v>7</v>
      </c>
      <c r="BC16" s="207" t="s">
        <v>8</v>
      </c>
      <c r="BD16" s="207" t="s">
        <v>19</v>
      </c>
      <c r="BE16" s="208" t="s">
        <v>9</v>
      </c>
      <c r="BF16" s="206" t="s">
        <v>7</v>
      </c>
      <c r="BG16" s="207" t="s">
        <v>8</v>
      </c>
      <c r="BH16" s="207" t="s">
        <v>19</v>
      </c>
      <c r="BI16" s="208" t="s">
        <v>9</v>
      </c>
      <c r="BJ16" s="206" t="s">
        <v>7</v>
      </c>
      <c r="BK16" s="207" t="s">
        <v>8</v>
      </c>
      <c r="BL16" s="207" t="s">
        <v>19</v>
      </c>
      <c r="BM16" s="208" t="s">
        <v>9</v>
      </c>
      <c r="BN16" s="206" t="s">
        <v>7</v>
      </c>
      <c r="BO16" s="207" t="s">
        <v>8</v>
      </c>
      <c r="BP16" s="207" t="s">
        <v>19</v>
      </c>
      <c r="BQ16" s="208" t="s">
        <v>9</v>
      </c>
      <c r="BR16" s="206" t="s">
        <v>7</v>
      </c>
      <c r="BS16" s="207" t="s">
        <v>8</v>
      </c>
      <c r="BT16" s="207" t="s">
        <v>19</v>
      </c>
      <c r="BU16" s="208" t="s">
        <v>9</v>
      </c>
      <c r="BV16" s="206" t="s">
        <v>7</v>
      </c>
      <c r="BW16" s="207" t="s">
        <v>8</v>
      </c>
      <c r="BX16" s="207" t="s">
        <v>19</v>
      </c>
      <c r="BY16" s="208" t="s">
        <v>9</v>
      </c>
      <c r="BZ16" s="209" t="s">
        <v>7</v>
      </c>
      <c r="CA16" s="210" t="s">
        <v>8</v>
      </c>
      <c r="CB16" s="207" t="s">
        <v>19</v>
      </c>
      <c r="CC16" s="211" t="s">
        <v>9</v>
      </c>
      <c r="CD16" s="209" t="s">
        <v>7</v>
      </c>
      <c r="CE16" s="210" t="s">
        <v>8</v>
      </c>
      <c r="CF16" s="207" t="s">
        <v>19</v>
      </c>
      <c r="CG16" s="211" t="s">
        <v>9</v>
      </c>
      <c r="CH16" s="209" t="s">
        <v>7</v>
      </c>
      <c r="CI16" s="210" t="s">
        <v>8</v>
      </c>
      <c r="CJ16" s="207" t="s">
        <v>19</v>
      </c>
      <c r="CK16" s="211" t="s">
        <v>9</v>
      </c>
      <c r="CL16" s="209" t="s">
        <v>7</v>
      </c>
      <c r="CM16" s="210" t="s">
        <v>8</v>
      </c>
      <c r="CN16" s="211" t="s">
        <v>9</v>
      </c>
      <c r="CO16" s="209" t="s">
        <v>7</v>
      </c>
      <c r="CP16" s="210" t="s">
        <v>8</v>
      </c>
      <c r="CQ16" s="211" t="s">
        <v>9</v>
      </c>
      <c r="CR16" s="209" t="s">
        <v>7</v>
      </c>
      <c r="CS16" s="210" t="s">
        <v>8</v>
      </c>
      <c r="CT16" s="211" t="s">
        <v>9</v>
      </c>
      <c r="CU16" s="209" t="s">
        <v>7</v>
      </c>
      <c r="CV16" s="210" t="s">
        <v>19</v>
      </c>
      <c r="CW16" s="211" t="s">
        <v>9</v>
      </c>
      <c r="CX16" s="209" t="s">
        <v>7</v>
      </c>
      <c r="CY16" s="210" t="s">
        <v>19</v>
      </c>
      <c r="CZ16" s="211" t="s">
        <v>9</v>
      </c>
      <c r="DA16" s="209" t="s">
        <v>7</v>
      </c>
      <c r="DB16" s="210" t="s">
        <v>19</v>
      </c>
      <c r="DC16" s="211" t="s">
        <v>9</v>
      </c>
      <c r="DD16" s="209" t="s">
        <v>7</v>
      </c>
      <c r="DE16" s="210" t="s">
        <v>19</v>
      </c>
      <c r="DF16" s="211" t="s">
        <v>9</v>
      </c>
      <c r="DG16" s="209" t="s">
        <v>7</v>
      </c>
      <c r="DH16" s="210" t="s">
        <v>19</v>
      </c>
      <c r="DI16" s="211" t="s">
        <v>9</v>
      </c>
      <c r="DJ16" s="209" t="s">
        <v>7</v>
      </c>
      <c r="DK16" s="210" t="s">
        <v>19</v>
      </c>
      <c r="DL16" s="211" t="s">
        <v>9</v>
      </c>
    </row>
    <row r="17" spans="1:116" x14ac:dyDescent="0.2">
      <c r="A17" s="149" t="s">
        <v>10</v>
      </c>
      <c r="B17" s="150">
        <v>79738</v>
      </c>
      <c r="C17" s="151">
        <v>0</v>
      </c>
      <c r="D17" s="151">
        <v>0</v>
      </c>
      <c r="E17" s="152">
        <v>79738</v>
      </c>
      <c r="F17" s="150">
        <v>82459</v>
      </c>
      <c r="G17" s="151">
        <v>0</v>
      </c>
      <c r="H17" s="151">
        <v>0</v>
      </c>
      <c r="I17" s="152">
        <v>82459</v>
      </c>
      <c r="J17" s="150">
        <v>64747</v>
      </c>
      <c r="K17" s="151">
        <v>0</v>
      </c>
      <c r="L17" s="151">
        <v>0</v>
      </c>
      <c r="M17" s="152">
        <v>64747</v>
      </c>
      <c r="N17" s="150">
        <v>64073</v>
      </c>
      <c r="O17" s="151">
        <v>0</v>
      </c>
      <c r="P17" s="151">
        <v>0</v>
      </c>
      <c r="Q17" s="152">
        <v>64073</v>
      </c>
      <c r="R17" s="150">
        <v>58028</v>
      </c>
      <c r="S17" s="151">
        <v>0</v>
      </c>
      <c r="T17" s="151">
        <v>0</v>
      </c>
      <c r="U17" s="152">
        <v>58028</v>
      </c>
      <c r="V17" s="150">
        <v>51299</v>
      </c>
      <c r="W17" s="151">
        <v>0</v>
      </c>
      <c r="X17" s="151">
        <v>0</v>
      </c>
      <c r="Y17" s="152">
        <v>51299</v>
      </c>
      <c r="Z17" s="150">
        <v>38168</v>
      </c>
      <c r="AA17" s="151">
        <v>0</v>
      </c>
      <c r="AB17" s="151">
        <v>0</v>
      </c>
      <c r="AC17" s="152">
        <v>38168</v>
      </c>
      <c r="AD17" s="150">
        <v>33752</v>
      </c>
      <c r="AE17" s="151">
        <v>0</v>
      </c>
      <c r="AF17" s="151">
        <v>0</v>
      </c>
      <c r="AG17" s="152">
        <v>33752</v>
      </c>
      <c r="AH17" s="150">
        <v>31948</v>
      </c>
      <c r="AI17" s="151">
        <v>0</v>
      </c>
      <c r="AJ17" s="151">
        <v>0</v>
      </c>
      <c r="AK17" s="152">
        <v>31948</v>
      </c>
      <c r="AL17" s="150">
        <v>29666</v>
      </c>
      <c r="AM17" s="151">
        <v>0</v>
      </c>
      <c r="AN17" s="151">
        <v>0</v>
      </c>
      <c r="AO17" s="152">
        <v>29666</v>
      </c>
      <c r="AP17" s="150">
        <v>26525</v>
      </c>
      <c r="AQ17" s="151">
        <v>0</v>
      </c>
      <c r="AR17" s="151">
        <v>0</v>
      </c>
      <c r="AS17" s="152">
        <v>26525</v>
      </c>
      <c r="AT17" s="150">
        <v>23943</v>
      </c>
      <c r="AU17" s="151">
        <v>0</v>
      </c>
      <c r="AV17" s="151">
        <v>0</v>
      </c>
      <c r="AW17" s="152">
        <v>23943</v>
      </c>
      <c r="AX17" s="150">
        <v>24560</v>
      </c>
      <c r="AY17" s="151">
        <v>0</v>
      </c>
      <c r="AZ17" s="151">
        <v>0</v>
      </c>
      <c r="BA17" s="152">
        <v>24560</v>
      </c>
      <c r="BB17" s="150">
        <v>21266</v>
      </c>
      <c r="BC17" s="151">
        <v>0</v>
      </c>
      <c r="BD17" s="151">
        <v>0</v>
      </c>
      <c r="BE17" s="153">
        <f>SUM(BB17:BD17)</f>
        <v>21266</v>
      </c>
      <c r="BF17" s="154">
        <v>18459</v>
      </c>
      <c r="BG17" s="151">
        <v>0</v>
      </c>
      <c r="BH17" s="151">
        <v>0</v>
      </c>
      <c r="BI17" s="155">
        <f>SUM(BF17:BH17)</f>
        <v>18459</v>
      </c>
      <c r="BJ17" s="154">
        <v>15693</v>
      </c>
      <c r="BK17" s="151">
        <v>0</v>
      </c>
      <c r="BL17" s="151">
        <v>0</v>
      </c>
      <c r="BM17" s="155">
        <f>SUM(BJ17:BL17)</f>
        <v>15693</v>
      </c>
      <c r="BN17" s="154">
        <v>18497</v>
      </c>
      <c r="BO17" s="151">
        <v>0</v>
      </c>
      <c r="BP17" s="151">
        <v>0</v>
      </c>
      <c r="BQ17" s="155">
        <f>SUM(BN17:BP17)</f>
        <v>18497</v>
      </c>
      <c r="BR17" s="154">
        <v>15446</v>
      </c>
      <c r="BS17" s="151">
        <v>220</v>
      </c>
      <c r="BT17" s="151">
        <v>0</v>
      </c>
      <c r="BU17" s="155">
        <f>SUM(BR17:BT17)</f>
        <v>15666</v>
      </c>
      <c r="BV17" s="154">
        <v>13653</v>
      </c>
      <c r="BW17" s="151">
        <v>722</v>
      </c>
      <c r="BX17" s="156">
        <v>0</v>
      </c>
      <c r="BY17" s="155">
        <f t="shared" ref="BY17:BY20" si="0">SUM(BV17:BX17)</f>
        <v>14375</v>
      </c>
      <c r="BZ17" s="157">
        <v>11023</v>
      </c>
      <c r="CA17" s="158">
        <v>503</v>
      </c>
      <c r="CB17" s="159">
        <v>0</v>
      </c>
      <c r="CC17" s="160">
        <f t="shared" ref="CC17:CC20" si="1">SUM(BZ17:CB17)</f>
        <v>11526</v>
      </c>
      <c r="CD17" s="154">
        <v>9114</v>
      </c>
      <c r="CE17" s="151">
        <v>361</v>
      </c>
      <c r="CF17" s="156">
        <v>0</v>
      </c>
      <c r="CG17" s="155">
        <f>SUM(CD17:CF17)</f>
        <v>9475</v>
      </c>
      <c r="CH17" s="154">
        <v>10240</v>
      </c>
      <c r="CI17" s="151">
        <v>226</v>
      </c>
      <c r="CJ17" s="156">
        <v>0</v>
      </c>
      <c r="CK17" s="155">
        <f t="shared" ref="CK17:CK20" si="2">SUM(CH17:CJ17)</f>
        <v>10466</v>
      </c>
      <c r="CL17" s="154">
        <v>10263</v>
      </c>
      <c r="CM17" s="151">
        <v>937</v>
      </c>
      <c r="CN17" s="155">
        <v>11200</v>
      </c>
      <c r="CO17" s="154">
        <v>10906</v>
      </c>
      <c r="CP17" s="151">
        <v>820</v>
      </c>
      <c r="CQ17" s="155">
        <v>11726</v>
      </c>
      <c r="CR17" s="154">
        <v>10686</v>
      </c>
      <c r="CS17" s="151">
        <v>420</v>
      </c>
      <c r="CT17" s="155">
        <v>11106</v>
      </c>
      <c r="CU17" s="154">
        <v>12215</v>
      </c>
      <c r="CV17" s="151">
        <v>0</v>
      </c>
      <c r="CW17" s="155">
        <v>12215</v>
      </c>
      <c r="CX17" s="154">
        <v>9532</v>
      </c>
      <c r="CY17" s="151">
        <v>0</v>
      </c>
      <c r="CZ17" s="155">
        <v>9532</v>
      </c>
      <c r="DA17" s="154">
        <v>9468</v>
      </c>
      <c r="DB17" s="151">
        <v>0</v>
      </c>
      <c r="DC17" s="155">
        <v>9468</v>
      </c>
      <c r="DD17" s="154">
        <v>7432</v>
      </c>
      <c r="DE17" s="151">
        <v>0</v>
      </c>
      <c r="DF17" s="155">
        <v>7432</v>
      </c>
      <c r="DG17" s="154">
        <v>5920</v>
      </c>
      <c r="DH17" s="151">
        <v>0</v>
      </c>
      <c r="DI17" s="155">
        <v>5920</v>
      </c>
      <c r="DJ17" s="161">
        <v>6209</v>
      </c>
      <c r="DK17" s="162">
        <v>0</v>
      </c>
      <c r="DL17" s="163">
        <v>6209</v>
      </c>
    </row>
    <row r="18" spans="1:116" x14ac:dyDescent="0.2">
      <c r="A18" s="164" t="s">
        <v>11</v>
      </c>
      <c r="B18" s="165">
        <v>105774</v>
      </c>
      <c r="C18" s="166">
        <v>0</v>
      </c>
      <c r="D18" s="166">
        <v>0</v>
      </c>
      <c r="E18" s="152">
        <v>105774</v>
      </c>
      <c r="F18" s="165">
        <v>101984</v>
      </c>
      <c r="G18" s="166">
        <v>0</v>
      </c>
      <c r="H18" s="166">
        <v>0</v>
      </c>
      <c r="I18" s="152">
        <v>101984</v>
      </c>
      <c r="J18" s="165">
        <v>103211</v>
      </c>
      <c r="K18" s="166">
        <v>0</v>
      </c>
      <c r="L18" s="166">
        <v>0</v>
      </c>
      <c r="M18" s="152">
        <v>103211</v>
      </c>
      <c r="N18" s="165">
        <v>97667</v>
      </c>
      <c r="O18" s="166">
        <v>0</v>
      </c>
      <c r="P18" s="166">
        <v>0</v>
      </c>
      <c r="Q18" s="152">
        <v>97667</v>
      </c>
      <c r="R18" s="165">
        <v>99759</v>
      </c>
      <c r="S18" s="166">
        <v>401</v>
      </c>
      <c r="T18" s="166">
        <v>0</v>
      </c>
      <c r="U18" s="152">
        <v>100160</v>
      </c>
      <c r="V18" s="165">
        <v>100404</v>
      </c>
      <c r="W18" s="166">
        <v>1631</v>
      </c>
      <c r="X18" s="166">
        <v>0</v>
      </c>
      <c r="Y18" s="152">
        <v>102035</v>
      </c>
      <c r="Z18" s="165">
        <v>96418</v>
      </c>
      <c r="AA18" s="166">
        <v>927</v>
      </c>
      <c r="AB18" s="166">
        <v>0</v>
      </c>
      <c r="AC18" s="152">
        <v>97345</v>
      </c>
      <c r="AD18" s="165">
        <v>91943</v>
      </c>
      <c r="AE18" s="166">
        <v>950</v>
      </c>
      <c r="AF18" s="166">
        <v>0</v>
      </c>
      <c r="AG18" s="152">
        <v>92893</v>
      </c>
      <c r="AH18" s="165">
        <v>83440</v>
      </c>
      <c r="AI18" s="166">
        <v>1404</v>
      </c>
      <c r="AJ18" s="166">
        <v>0</v>
      </c>
      <c r="AK18" s="152">
        <v>84844</v>
      </c>
      <c r="AL18" s="165">
        <v>83314</v>
      </c>
      <c r="AM18" s="166">
        <v>1316</v>
      </c>
      <c r="AN18" s="166">
        <v>0</v>
      </c>
      <c r="AO18" s="152">
        <v>84630</v>
      </c>
      <c r="AP18" s="165">
        <v>78740</v>
      </c>
      <c r="AQ18" s="166">
        <v>1532</v>
      </c>
      <c r="AR18" s="166">
        <v>0</v>
      </c>
      <c r="AS18" s="152">
        <v>80272</v>
      </c>
      <c r="AT18" s="165">
        <v>72816</v>
      </c>
      <c r="AU18" s="166">
        <v>2070</v>
      </c>
      <c r="AV18" s="166">
        <v>0</v>
      </c>
      <c r="AW18" s="152">
        <v>74886</v>
      </c>
      <c r="AX18" s="165">
        <v>65653</v>
      </c>
      <c r="AY18" s="166">
        <v>1223</v>
      </c>
      <c r="AZ18" s="166">
        <v>0</v>
      </c>
      <c r="BA18" s="152">
        <v>66876</v>
      </c>
      <c r="BB18" s="165">
        <v>64245</v>
      </c>
      <c r="BC18" s="166">
        <v>1223</v>
      </c>
      <c r="BD18" s="166">
        <v>0</v>
      </c>
      <c r="BE18" s="152">
        <f>SUM(BB18:BD18)</f>
        <v>65468</v>
      </c>
      <c r="BF18" s="167">
        <v>60175</v>
      </c>
      <c r="BG18" s="166">
        <v>747</v>
      </c>
      <c r="BH18" s="166">
        <v>0</v>
      </c>
      <c r="BI18" s="168">
        <f>SUM(BF18:BH18)</f>
        <v>60922</v>
      </c>
      <c r="BJ18" s="167">
        <v>50406</v>
      </c>
      <c r="BK18" s="166">
        <v>458</v>
      </c>
      <c r="BL18" s="166">
        <v>0</v>
      </c>
      <c r="BM18" s="168">
        <f>SUM(BJ18:BL18)</f>
        <v>50864</v>
      </c>
      <c r="BN18" s="167">
        <v>38993</v>
      </c>
      <c r="BO18" s="166">
        <v>413</v>
      </c>
      <c r="BP18" s="166">
        <v>0</v>
      </c>
      <c r="BQ18" s="168">
        <f>SUM(BN18:BP18)</f>
        <v>39406</v>
      </c>
      <c r="BR18" s="167">
        <v>39818</v>
      </c>
      <c r="BS18" s="166">
        <v>1781</v>
      </c>
      <c r="BT18" s="166">
        <v>0</v>
      </c>
      <c r="BU18" s="168">
        <f>SUM(BR18:BT18)</f>
        <v>41599</v>
      </c>
      <c r="BV18" s="167">
        <v>29496</v>
      </c>
      <c r="BW18" s="166">
        <v>2434</v>
      </c>
      <c r="BX18" s="169">
        <v>0</v>
      </c>
      <c r="BY18" s="168">
        <f t="shared" si="0"/>
        <v>31930</v>
      </c>
      <c r="BZ18" s="170">
        <v>24846</v>
      </c>
      <c r="CA18" s="171">
        <v>473</v>
      </c>
      <c r="CB18" s="172">
        <v>0</v>
      </c>
      <c r="CC18" s="173">
        <f t="shared" si="1"/>
        <v>25319</v>
      </c>
      <c r="CD18" s="167">
        <v>27520</v>
      </c>
      <c r="CE18" s="166">
        <v>804</v>
      </c>
      <c r="CF18" s="169">
        <v>0</v>
      </c>
      <c r="CG18" s="168">
        <f>SUM(CD18:CF18)</f>
        <v>28324</v>
      </c>
      <c r="CH18" s="167">
        <v>27374</v>
      </c>
      <c r="CI18" s="166">
        <v>548</v>
      </c>
      <c r="CJ18" s="169">
        <v>0</v>
      </c>
      <c r="CK18" s="168">
        <f t="shared" si="2"/>
        <v>27922</v>
      </c>
      <c r="CL18" s="167">
        <v>27329</v>
      </c>
      <c r="CM18" s="166">
        <v>1005</v>
      </c>
      <c r="CN18" s="168">
        <v>28334</v>
      </c>
      <c r="CO18" s="167">
        <v>21290</v>
      </c>
      <c r="CP18" s="166">
        <v>651</v>
      </c>
      <c r="CQ18" s="168">
        <v>21941</v>
      </c>
      <c r="CR18" s="167">
        <v>23295</v>
      </c>
      <c r="CS18" s="166">
        <v>546</v>
      </c>
      <c r="CT18" s="168">
        <v>23841</v>
      </c>
      <c r="CU18" s="167">
        <v>22921</v>
      </c>
      <c r="CV18" s="166">
        <v>170</v>
      </c>
      <c r="CW18" s="168">
        <v>23091</v>
      </c>
      <c r="CX18" s="167">
        <v>18828</v>
      </c>
      <c r="CY18" s="166">
        <v>148</v>
      </c>
      <c r="CZ18" s="168">
        <v>18976</v>
      </c>
      <c r="DA18" s="167">
        <v>19138</v>
      </c>
      <c r="DB18" s="166">
        <v>0</v>
      </c>
      <c r="DC18" s="168">
        <v>19138</v>
      </c>
      <c r="DD18" s="167">
        <v>17038</v>
      </c>
      <c r="DE18" s="166">
        <v>67</v>
      </c>
      <c r="DF18" s="168">
        <v>17105</v>
      </c>
      <c r="DG18" s="167">
        <v>13890</v>
      </c>
      <c r="DH18" s="166">
        <v>0</v>
      </c>
      <c r="DI18" s="168">
        <v>13890</v>
      </c>
      <c r="DJ18" s="174">
        <v>13359</v>
      </c>
      <c r="DK18" s="175">
        <v>0</v>
      </c>
      <c r="DL18" s="176">
        <v>13359</v>
      </c>
    </row>
    <row r="19" spans="1:116" x14ac:dyDescent="0.2">
      <c r="A19" s="164" t="s">
        <v>32</v>
      </c>
      <c r="B19" s="165">
        <v>103050</v>
      </c>
      <c r="C19" s="166">
        <v>683</v>
      </c>
      <c r="D19" s="166">
        <v>0</v>
      </c>
      <c r="E19" s="152">
        <v>103733</v>
      </c>
      <c r="F19" s="165">
        <v>88781</v>
      </c>
      <c r="G19" s="166">
        <v>1140</v>
      </c>
      <c r="H19" s="166">
        <v>0</v>
      </c>
      <c r="I19" s="152">
        <v>89921</v>
      </c>
      <c r="J19" s="165">
        <v>93349</v>
      </c>
      <c r="K19" s="166">
        <v>457</v>
      </c>
      <c r="L19" s="166">
        <v>0</v>
      </c>
      <c r="M19" s="152">
        <v>93806</v>
      </c>
      <c r="N19" s="165">
        <v>87983</v>
      </c>
      <c r="O19" s="166">
        <v>455</v>
      </c>
      <c r="P19" s="166">
        <v>0</v>
      </c>
      <c r="Q19" s="152">
        <v>88438</v>
      </c>
      <c r="R19" s="165">
        <v>82148</v>
      </c>
      <c r="S19" s="166">
        <v>1269</v>
      </c>
      <c r="T19" s="166">
        <v>0</v>
      </c>
      <c r="U19" s="152">
        <v>83417</v>
      </c>
      <c r="V19" s="165">
        <v>78729</v>
      </c>
      <c r="W19" s="166">
        <v>2468</v>
      </c>
      <c r="X19" s="166">
        <v>0</v>
      </c>
      <c r="Y19" s="152">
        <v>81197</v>
      </c>
      <c r="Z19" s="165">
        <v>78029</v>
      </c>
      <c r="AA19" s="166">
        <v>3397</v>
      </c>
      <c r="AB19" s="166">
        <v>0</v>
      </c>
      <c r="AC19" s="152">
        <v>81426</v>
      </c>
      <c r="AD19" s="165">
        <v>74382</v>
      </c>
      <c r="AE19" s="166">
        <v>2880</v>
      </c>
      <c r="AF19" s="166">
        <v>0</v>
      </c>
      <c r="AG19" s="152">
        <v>77262</v>
      </c>
      <c r="AH19" s="165">
        <v>71151</v>
      </c>
      <c r="AI19" s="166">
        <v>850</v>
      </c>
      <c r="AJ19" s="166">
        <v>0</v>
      </c>
      <c r="AK19" s="152">
        <v>72001</v>
      </c>
      <c r="AL19" s="165">
        <v>72535</v>
      </c>
      <c r="AM19" s="166">
        <v>878</v>
      </c>
      <c r="AN19" s="166">
        <v>0</v>
      </c>
      <c r="AO19" s="152">
        <v>73413</v>
      </c>
      <c r="AP19" s="165">
        <v>68722</v>
      </c>
      <c r="AQ19" s="166">
        <v>1843</v>
      </c>
      <c r="AR19" s="166">
        <v>0</v>
      </c>
      <c r="AS19" s="152">
        <v>70565</v>
      </c>
      <c r="AT19" s="165">
        <v>65236</v>
      </c>
      <c r="AU19" s="166">
        <v>2698</v>
      </c>
      <c r="AV19" s="166">
        <v>0</v>
      </c>
      <c r="AW19" s="152">
        <v>67934</v>
      </c>
      <c r="AX19" s="165">
        <v>56386</v>
      </c>
      <c r="AY19" s="166">
        <v>2914</v>
      </c>
      <c r="AZ19" s="166">
        <v>0</v>
      </c>
      <c r="BA19" s="152">
        <v>59300</v>
      </c>
      <c r="BB19" s="165">
        <v>61579</v>
      </c>
      <c r="BC19" s="166">
        <v>2348</v>
      </c>
      <c r="BD19" s="166">
        <v>0</v>
      </c>
      <c r="BE19" s="152">
        <v>63927</v>
      </c>
      <c r="BF19" s="165">
        <v>56156</v>
      </c>
      <c r="BG19" s="166">
        <v>2387</v>
      </c>
      <c r="BH19" s="166">
        <v>0</v>
      </c>
      <c r="BI19" s="152">
        <v>58543</v>
      </c>
      <c r="BJ19" s="165">
        <v>51742</v>
      </c>
      <c r="BK19" s="166">
        <v>2324</v>
      </c>
      <c r="BL19" s="166">
        <v>0</v>
      </c>
      <c r="BM19" s="152">
        <v>54066</v>
      </c>
      <c r="BN19" s="165">
        <v>51475</v>
      </c>
      <c r="BO19" s="166">
        <v>3624</v>
      </c>
      <c r="BP19" s="166">
        <v>0</v>
      </c>
      <c r="BQ19" s="152">
        <v>55099</v>
      </c>
      <c r="BR19" s="165">
        <v>42161</v>
      </c>
      <c r="BS19" s="166">
        <v>7101</v>
      </c>
      <c r="BT19" s="166">
        <v>0</v>
      </c>
      <c r="BU19" s="152">
        <v>49262</v>
      </c>
      <c r="BV19" s="165">
        <v>39806</v>
      </c>
      <c r="BW19" s="166">
        <v>3865</v>
      </c>
      <c r="BX19" s="166">
        <v>0</v>
      </c>
      <c r="BY19" s="152">
        <v>43671</v>
      </c>
      <c r="BZ19" s="165">
        <v>33527</v>
      </c>
      <c r="CA19" s="166">
        <v>3299</v>
      </c>
      <c r="CB19" s="166">
        <v>0</v>
      </c>
      <c r="CC19" s="152">
        <v>36826</v>
      </c>
      <c r="CD19" s="165">
        <v>28679</v>
      </c>
      <c r="CE19" s="166">
        <v>3139</v>
      </c>
      <c r="CF19" s="166">
        <v>0</v>
      </c>
      <c r="CG19" s="152">
        <v>31818</v>
      </c>
      <c r="CH19" s="165">
        <v>25639</v>
      </c>
      <c r="CI19" s="166">
        <v>3558</v>
      </c>
      <c r="CJ19" s="166">
        <v>0</v>
      </c>
      <c r="CK19" s="152">
        <v>29197</v>
      </c>
      <c r="CL19" s="166">
        <v>22392</v>
      </c>
      <c r="CM19" s="166">
        <v>3059</v>
      </c>
      <c r="CN19" s="152">
        <v>25451</v>
      </c>
      <c r="CO19" s="166">
        <v>24905</v>
      </c>
      <c r="CP19" s="166">
        <v>3936</v>
      </c>
      <c r="CQ19" s="152">
        <v>28841</v>
      </c>
      <c r="CR19" s="166">
        <v>21944</v>
      </c>
      <c r="CS19" s="166">
        <v>4114</v>
      </c>
      <c r="CT19" s="152">
        <v>26058</v>
      </c>
      <c r="CU19" s="166">
        <v>21716</v>
      </c>
      <c r="CV19" s="166">
        <v>2162</v>
      </c>
      <c r="CW19" s="152">
        <v>23878</v>
      </c>
      <c r="CX19" s="166">
        <v>19084</v>
      </c>
      <c r="CY19" s="166">
        <v>1288</v>
      </c>
      <c r="CZ19" s="152">
        <v>20372</v>
      </c>
      <c r="DA19" s="166">
        <v>20474</v>
      </c>
      <c r="DB19" s="166">
        <v>1770</v>
      </c>
      <c r="DC19" s="152">
        <v>22244</v>
      </c>
      <c r="DD19" s="166">
        <v>18124</v>
      </c>
      <c r="DE19" s="166">
        <v>1752</v>
      </c>
      <c r="DF19" s="152">
        <v>19876</v>
      </c>
      <c r="DG19" s="166">
        <v>19466</v>
      </c>
      <c r="DH19" s="166">
        <v>1947</v>
      </c>
      <c r="DI19" s="152">
        <v>21413</v>
      </c>
      <c r="DJ19" s="166">
        <v>13599</v>
      </c>
      <c r="DK19" s="166">
        <v>1462</v>
      </c>
      <c r="DL19" s="152">
        <v>15061</v>
      </c>
    </row>
    <row r="20" spans="1:116" x14ac:dyDescent="0.2">
      <c r="A20" s="164" t="s">
        <v>14</v>
      </c>
      <c r="B20" s="165">
        <v>41050</v>
      </c>
      <c r="C20" s="166">
        <v>3868</v>
      </c>
      <c r="D20" s="166">
        <v>0</v>
      </c>
      <c r="E20" s="152">
        <v>44918</v>
      </c>
      <c r="F20" s="165">
        <v>39883</v>
      </c>
      <c r="G20" s="166">
        <v>4764</v>
      </c>
      <c r="H20" s="166">
        <v>0</v>
      </c>
      <c r="I20" s="152">
        <v>44647</v>
      </c>
      <c r="J20" s="165">
        <v>45409</v>
      </c>
      <c r="K20" s="166">
        <v>4483</v>
      </c>
      <c r="L20" s="166">
        <v>0</v>
      </c>
      <c r="M20" s="152">
        <v>49892</v>
      </c>
      <c r="N20" s="165">
        <v>41359</v>
      </c>
      <c r="O20" s="166">
        <v>4279</v>
      </c>
      <c r="P20" s="166">
        <v>0</v>
      </c>
      <c r="Q20" s="152">
        <v>45638</v>
      </c>
      <c r="R20" s="165">
        <v>44316</v>
      </c>
      <c r="S20" s="166">
        <v>3053</v>
      </c>
      <c r="T20" s="166">
        <v>0</v>
      </c>
      <c r="U20" s="152">
        <v>47369</v>
      </c>
      <c r="V20" s="165">
        <v>45355</v>
      </c>
      <c r="W20" s="166">
        <v>2327</v>
      </c>
      <c r="X20" s="166">
        <v>0</v>
      </c>
      <c r="Y20" s="152">
        <v>47682</v>
      </c>
      <c r="Z20" s="165">
        <v>47492</v>
      </c>
      <c r="AA20" s="166">
        <v>1560</v>
      </c>
      <c r="AB20" s="166">
        <v>0</v>
      </c>
      <c r="AC20" s="152">
        <v>49052</v>
      </c>
      <c r="AD20" s="165">
        <v>45359</v>
      </c>
      <c r="AE20" s="166">
        <v>244</v>
      </c>
      <c r="AF20" s="166">
        <v>0</v>
      </c>
      <c r="AG20" s="152">
        <v>45603</v>
      </c>
      <c r="AH20" s="165">
        <v>44520</v>
      </c>
      <c r="AI20" s="166">
        <v>1059</v>
      </c>
      <c r="AJ20" s="166">
        <v>0</v>
      </c>
      <c r="AK20" s="152">
        <v>45579</v>
      </c>
      <c r="AL20" s="165">
        <v>53826</v>
      </c>
      <c r="AM20" s="166">
        <v>501</v>
      </c>
      <c r="AN20" s="166">
        <v>0</v>
      </c>
      <c r="AO20" s="152">
        <v>54327</v>
      </c>
      <c r="AP20" s="165">
        <v>44595</v>
      </c>
      <c r="AQ20" s="166">
        <v>1417</v>
      </c>
      <c r="AR20" s="166">
        <v>0</v>
      </c>
      <c r="AS20" s="152">
        <v>46012</v>
      </c>
      <c r="AT20" s="165">
        <v>44711</v>
      </c>
      <c r="AU20" s="166">
        <v>1581</v>
      </c>
      <c r="AV20" s="166">
        <v>0</v>
      </c>
      <c r="AW20" s="152">
        <v>46292</v>
      </c>
      <c r="AX20" s="165">
        <v>46003</v>
      </c>
      <c r="AY20" s="166">
        <v>1519</v>
      </c>
      <c r="AZ20" s="166">
        <v>0</v>
      </c>
      <c r="BA20" s="152">
        <v>47522</v>
      </c>
      <c r="BB20" s="165">
        <v>41001</v>
      </c>
      <c r="BC20" s="166">
        <v>1833</v>
      </c>
      <c r="BD20" s="166">
        <v>0</v>
      </c>
      <c r="BE20" s="152">
        <f t="shared" ref="BE20:BE23" si="3">SUM(BB20:BD20)</f>
        <v>42834</v>
      </c>
      <c r="BF20" s="167">
        <v>36241</v>
      </c>
      <c r="BG20" s="166">
        <v>1511</v>
      </c>
      <c r="BH20" s="166">
        <v>0</v>
      </c>
      <c r="BI20" s="168">
        <f t="shared" ref="BI20:BI23" si="4">SUM(BF20:BH20)</f>
        <v>37752</v>
      </c>
      <c r="BJ20" s="167">
        <v>34685</v>
      </c>
      <c r="BK20" s="166">
        <v>1847</v>
      </c>
      <c r="BL20" s="166">
        <v>0</v>
      </c>
      <c r="BM20" s="168">
        <f t="shared" ref="BM20:BM23" si="5">SUM(BJ20:BL20)</f>
        <v>36532</v>
      </c>
      <c r="BN20" s="167">
        <v>34993</v>
      </c>
      <c r="BO20" s="166">
        <v>2087</v>
      </c>
      <c r="BP20" s="166">
        <v>0</v>
      </c>
      <c r="BQ20" s="168">
        <f t="shared" ref="BQ20:BQ23" si="6">SUM(BN20:BP20)</f>
        <v>37080</v>
      </c>
      <c r="BR20" s="167">
        <v>28407</v>
      </c>
      <c r="BS20" s="166">
        <v>3284</v>
      </c>
      <c r="BT20" s="166">
        <v>0</v>
      </c>
      <c r="BU20" s="168">
        <f t="shared" ref="BU20:BU23" si="7">SUM(BR20:BT20)</f>
        <v>31691</v>
      </c>
      <c r="BV20" s="167">
        <v>29089</v>
      </c>
      <c r="BW20" s="166">
        <v>3476</v>
      </c>
      <c r="BX20" s="169">
        <v>0</v>
      </c>
      <c r="BY20" s="168">
        <f t="shared" si="0"/>
        <v>32565</v>
      </c>
      <c r="BZ20" s="170">
        <v>23795</v>
      </c>
      <c r="CA20" s="171">
        <v>3022</v>
      </c>
      <c r="CB20" s="172">
        <v>0</v>
      </c>
      <c r="CC20" s="173">
        <f t="shared" si="1"/>
        <v>26817</v>
      </c>
      <c r="CD20" s="167">
        <v>22805</v>
      </c>
      <c r="CE20" s="166">
        <v>2740</v>
      </c>
      <c r="CF20" s="169">
        <v>0</v>
      </c>
      <c r="CG20" s="168">
        <f t="shared" ref="CG20:CG23" si="8">SUM(CD20:CF20)</f>
        <v>25545</v>
      </c>
      <c r="CH20" s="167">
        <v>18544</v>
      </c>
      <c r="CI20" s="166">
        <v>3099</v>
      </c>
      <c r="CJ20" s="169">
        <v>0</v>
      </c>
      <c r="CK20" s="168">
        <f t="shared" si="2"/>
        <v>21643</v>
      </c>
      <c r="CL20" s="167">
        <v>20621</v>
      </c>
      <c r="CM20" s="166">
        <v>4761</v>
      </c>
      <c r="CN20" s="168">
        <v>25382</v>
      </c>
      <c r="CO20" s="167">
        <v>19339</v>
      </c>
      <c r="CP20" s="166">
        <v>5530</v>
      </c>
      <c r="CQ20" s="168">
        <v>24869</v>
      </c>
      <c r="CR20" s="167">
        <v>19082</v>
      </c>
      <c r="CS20" s="166">
        <v>5499</v>
      </c>
      <c r="CT20" s="168">
        <v>24581</v>
      </c>
      <c r="CU20" s="167">
        <v>16959</v>
      </c>
      <c r="CV20" s="166">
        <v>3923</v>
      </c>
      <c r="CW20" s="168">
        <v>20882</v>
      </c>
      <c r="CX20" s="167">
        <v>15016</v>
      </c>
      <c r="CY20" s="166">
        <v>3412</v>
      </c>
      <c r="CZ20" s="168">
        <v>18428</v>
      </c>
      <c r="DA20" s="167">
        <v>14728</v>
      </c>
      <c r="DB20" s="166">
        <v>3510</v>
      </c>
      <c r="DC20" s="168">
        <v>18238</v>
      </c>
      <c r="DD20" s="167">
        <v>14571</v>
      </c>
      <c r="DE20" s="166">
        <v>4751</v>
      </c>
      <c r="DF20" s="168">
        <v>19322</v>
      </c>
      <c r="DG20" s="167">
        <v>13854</v>
      </c>
      <c r="DH20" s="166">
        <v>3782</v>
      </c>
      <c r="DI20" s="168">
        <v>17636</v>
      </c>
      <c r="DJ20" s="174">
        <v>12005</v>
      </c>
      <c r="DK20" s="177">
        <v>1749</v>
      </c>
      <c r="DL20" s="176">
        <v>13754</v>
      </c>
    </row>
    <row r="21" spans="1:116" x14ac:dyDescent="0.2">
      <c r="A21" s="164" t="s">
        <v>43</v>
      </c>
      <c r="B21" s="165">
        <v>72540</v>
      </c>
      <c r="C21" s="166">
        <v>21360</v>
      </c>
      <c r="D21" s="166">
        <v>0</v>
      </c>
      <c r="E21" s="152">
        <v>93900</v>
      </c>
      <c r="F21" s="165">
        <v>77592</v>
      </c>
      <c r="G21" s="166">
        <v>23973</v>
      </c>
      <c r="H21" s="166">
        <v>770</v>
      </c>
      <c r="I21" s="152">
        <v>102335</v>
      </c>
      <c r="J21" s="165">
        <v>88490</v>
      </c>
      <c r="K21" s="166">
        <v>20687</v>
      </c>
      <c r="L21" s="166">
        <v>602</v>
      </c>
      <c r="M21" s="152">
        <v>109779</v>
      </c>
      <c r="N21" s="165">
        <v>87034</v>
      </c>
      <c r="O21" s="166">
        <v>12360</v>
      </c>
      <c r="P21" s="166">
        <v>0</v>
      </c>
      <c r="Q21" s="152">
        <v>99394</v>
      </c>
      <c r="R21" s="165">
        <v>80569</v>
      </c>
      <c r="S21" s="166">
        <v>17076</v>
      </c>
      <c r="T21" s="166">
        <v>0</v>
      </c>
      <c r="U21" s="152">
        <v>97645</v>
      </c>
      <c r="V21" s="165">
        <v>74274</v>
      </c>
      <c r="W21" s="166">
        <v>19732</v>
      </c>
      <c r="X21" s="166">
        <v>0</v>
      </c>
      <c r="Y21" s="152">
        <v>94006</v>
      </c>
      <c r="Z21" s="165">
        <v>72647</v>
      </c>
      <c r="AA21" s="166">
        <v>15777</v>
      </c>
      <c r="AB21" s="166">
        <v>0</v>
      </c>
      <c r="AC21" s="152">
        <v>88424</v>
      </c>
      <c r="AD21" s="165">
        <v>74269</v>
      </c>
      <c r="AE21" s="166">
        <v>15206</v>
      </c>
      <c r="AF21" s="166">
        <v>0</v>
      </c>
      <c r="AG21" s="152">
        <v>89475</v>
      </c>
      <c r="AH21" s="165">
        <v>71867</v>
      </c>
      <c r="AI21" s="166">
        <v>13242</v>
      </c>
      <c r="AJ21" s="166">
        <v>0</v>
      </c>
      <c r="AK21" s="152">
        <v>85109</v>
      </c>
      <c r="AL21" s="165">
        <v>70703</v>
      </c>
      <c r="AM21" s="166">
        <v>10947</v>
      </c>
      <c r="AN21" s="166">
        <v>0</v>
      </c>
      <c r="AO21" s="152">
        <v>81650</v>
      </c>
      <c r="AP21" s="165">
        <v>72493</v>
      </c>
      <c r="AQ21" s="166">
        <v>15505</v>
      </c>
      <c r="AR21" s="166">
        <v>0</v>
      </c>
      <c r="AS21" s="152">
        <v>87998</v>
      </c>
      <c r="AT21" s="165">
        <v>68757</v>
      </c>
      <c r="AU21" s="166">
        <v>12539</v>
      </c>
      <c r="AV21" s="166">
        <v>0</v>
      </c>
      <c r="AW21" s="152">
        <v>81296</v>
      </c>
      <c r="AX21" s="165">
        <v>74824</v>
      </c>
      <c r="AY21" s="166">
        <v>12461</v>
      </c>
      <c r="AZ21" s="166">
        <v>0</v>
      </c>
      <c r="BA21" s="152">
        <v>87285</v>
      </c>
      <c r="BB21" s="165">
        <v>80709</v>
      </c>
      <c r="BC21" s="166">
        <v>12468</v>
      </c>
      <c r="BD21" s="166">
        <v>0</v>
      </c>
      <c r="BE21" s="152">
        <v>93177</v>
      </c>
      <c r="BF21" s="167">
        <v>69081</v>
      </c>
      <c r="BG21" s="166">
        <v>12259</v>
      </c>
      <c r="BH21" s="166">
        <v>0</v>
      </c>
      <c r="BI21" s="168">
        <v>81340</v>
      </c>
      <c r="BJ21" s="167">
        <v>63442</v>
      </c>
      <c r="BK21" s="166">
        <v>10031</v>
      </c>
      <c r="BL21" s="166">
        <v>0</v>
      </c>
      <c r="BM21" s="168">
        <v>73473</v>
      </c>
      <c r="BN21" s="167">
        <v>59911</v>
      </c>
      <c r="BO21" s="166">
        <v>9900</v>
      </c>
      <c r="BP21" s="166">
        <v>0</v>
      </c>
      <c r="BQ21" s="168">
        <v>69811</v>
      </c>
      <c r="BR21" s="167">
        <v>55561</v>
      </c>
      <c r="BS21" s="166">
        <v>11962</v>
      </c>
      <c r="BT21" s="166">
        <v>0</v>
      </c>
      <c r="BU21" s="168">
        <v>67523</v>
      </c>
      <c r="BV21" s="167">
        <v>52221</v>
      </c>
      <c r="BW21" s="166">
        <v>10602</v>
      </c>
      <c r="BX21" s="169">
        <v>0</v>
      </c>
      <c r="BY21" s="168">
        <v>62823</v>
      </c>
      <c r="BZ21" s="170">
        <v>46714</v>
      </c>
      <c r="CA21" s="171">
        <v>13284</v>
      </c>
      <c r="CB21" s="172">
        <v>0</v>
      </c>
      <c r="CC21" s="173">
        <v>59998</v>
      </c>
      <c r="CD21" s="167">
        <v>46344</v>
      </c>
      <c r="CE21" s="166">
        <v>9020</v>
      </c>
      <c r="CF21" s="169">
        <v>0</v>
      </c>
      <c r="CG21" s="168">
        <v>55364</v>
      </c>
      <c r="CH21" s="167">
        <v>47201</v>
      </c>
      <c r="CI21" s="166">
        <v>8655</v>
      </c>
      <c r="CJ21" s="169">
        <v>0</v>
      </c>
      <c r="CK21" s="168">
        <v>55856</v>
      </c>
      <c r="CL21" s="167">
        <v>48395</v>
      </c>
      <c r="CM21" s="166">
        <v>11514</v>
      </c>
      <c r="CN21" s="168">
        <v>59909</v>
      </c>
      <c r="CO21" s="167">
        <v>49587</v>
      </c>
      <c r="CP21" s="166">
        <v>12916</v>
      </c>
      <c r="CQ21" s="168">
        <v>62503</v>
      </c>
      <c r="CR21" s="167">
        <v>45967</v>
      </c>
      <c r="CS21" s="166">
        <v>12676</v>
      </c>
      <c r="CT21" s="168">
        <v>58643</v>
      </c>
      <c r="CU21" s="167">
        <v>42358</v>
      </c>
      <c r="CV21" s="166">
        <v>9254</v>
      </c>
      <c r="CW21" s="168">
        <v>51612</v>
      </c>
      <c r="CX21" s="167">
        <v>37771</v>
      </c>
      <c r="CY21" s="166">
        <v>5562</v>
      </c>
      <c r="CZ21" s="168">
        <v>43333</v>
      </c>
      <c r="DA21" s="167">
        <v>35302</v>
      </c>
      <c r="DB21" s="166">
        <v>5706</v>
      </c>
      <c r="DC21" s="168">
        <v>41008</v>
      </c>
      <c r="DD21" s="167">
        <v>32619</v>
      </c>
      <c r="DE21" s="166">
        <v>4390</v>
      </c>
      <c r="DF21" s="168">
        <v>37009</v>
      </c>
      <c r="DG21" s="167">
        <v>35604</v>
      </c>
      <c r="DH21" s="166">
        <v>4095</v>
      </c>
      <c r="DI21" s="168">
        <v>39699</v>
      </c>
      <c r="DJ21" s="174">
        <v>29841</v>
      </c>
      <c r="DK21" s="175">
        <v>2398</v>
      </c>
      <c r="DL21" s="176">
        <v>32239</v>
      </c>
    </row>
    <row r="22" spans="1:116" x14ac:dyDescent="0.2">
      <c r="A22" s="164" t="s">
        <v>17</v>
      </c>
      <c r="B22" s="165">
        <v>25356</v>
      </c>
      <c r="C22" s="166">
        <v>1182</v>
      </c>
      <c r="D22" s="166">
        <v>4</v>
      </c>
      <c r="E22" s="152">
        <v>26542</v>
      </c>
      <c r="F22" s="165">
        <v>25104</v>
      </c>
      <c r="G22" s="166">
        <v>235</v>
      </c>
      <c r="H22" s="166">
        <v>4</v>
      </c>
      <c r="I22" s="152">
        <v>25343</v>
      </c>
      <c r="J22" s="165">
        <v>24302</v>
      </c>
      <c r="K22" s="166">
        <v>751</v>
      </c>
      <c r="L22" s="166">
        <v>14</v>
      </c>
      <c r="M22" s="152">
        <v>25067</v>
      </c>
      <c r="N22" s="165">
        <v>21773</v>
      </c>
      <c r="O22" s="166">
        <v>925</v>
      </c>
      <c r="P22" s="166">
        <v>5</v>
      </c>
      <c r="Q22" s="152">
        <v>22703</v>
      </c>
      <c r="R22" s="165">
        <v>19549</v>
      </c>
      <c r="S22" s="166">
        <v>783</v>
      </c>
      <c r="T22" s="166">
        <v>0</v>
      </c>
      <c r="U22" s="152">
        <v>20332</v>
      </c>
      <c r="V22" s="165">
        <v>19488</v>
      </c>
      <c r="W22" s="166">
        <v>1840</v>
      </c>
      <c r="X22" s="166">
        <v>0</v>
      </c>
      <c r="Y22" s="152">
        <v>21328</v>
      </c>
      <c r="Z22" s="165">
        <v>14680</v>
      </c>
      <c r="AA22" s="166">
        <v>3068</v>
      </c>
      <c r="AB22" s="166">
        <v>4</v>
      </c>
      <c r="AC22" s="152">
        <v>17752</v>
      </c>
      <c r="AD22" s="165">
        <v>14382</v>
      </c>
      <c r="AE22" s="166">
        <v>2532</v>
      </c>
      <c r="AF22" s="166">
        <v>0</v>
      </c>
      <c r="AG22" s="152">
        <v>16914</v>
      </c>
      <c r="AH22" s="165">
        <v>13465</v>
      </c>
      <c r="AI22" s="166">
        <v>2828</v>
      </c>
      <c r="AJ22" s="166">
        <v>0</v>
      </c>
      <c r="AK22" s="152">
        <v>16293</v>
      </c>
      <c r="AL22" s="165">
        <v>15070</v>
      </c>
      <c r="AM22" s="166">
        <v>3205</v>
      </c>
      <c r="AN22" s="166">
        <v>0</v>
      </c>
      <c r="AO22" s="152">
        <v>18275</v>
      </c>
      <c r="AP22" s="165">
        <v>13237</v>
      </c>
      <c r="AQ22" s="166">
        <v>1568</v>
      </c>
      <c r="AR22" s="166">
        <v>0</v>
      </c>
      <c r="AS22" s="152">
        <v>14805</v>
      </c>
      <c r="AT22" s="165">
        <v>15637</v>
      </c>
      <c r="AU22" s="166">
        <v>186</v>
      </c>
      <c r="AV22" s="166">
        <v>4</v>
      </c>
      <c r="AW22" s="152">
        <v>15827</v>
      </c>
      <c r="AX22" s="165">
        <v>13607</v>
      </c>
      <c r="AY22" s="166">
        <v>1070</v>
      </c>
      <c r="AZ22" s="166">
        <v>4</v>
      </c>
      <c r="BA22" s="152">
        <v>14681</v>
      </c>
      <c r="BB22" s="165">
        <v>15573</v>
      </c>
      <c r="BC22" s="166">
        <v>2546</v>
      </c>
      <c r="BD22" s="166">
        <v>0</v>
      </c>
      <c r="BE22" s="152">
        <f t="shared" si="3"/>
        <v>18119</v>
      </c>
      <c r="BF22" s="167">
        <v>14789</v>
      </c>
      <c r="BG22" s="166">
        <v>1300</v>
      </c>
      <c r="BH22" s="166">
        <v>1</v>
      </c>
      <c r="BI22" s="168">
        <f t="shared" si="4"/>
        <v>16090</v>
      </c>
      <c r="BJ22" s="167">
        <v>14053</v>
      </c>
      <c r="BK22" s="166">
        <v>1208</v>
      </c>
      <c r="BL22" s="166">
        <v>0</v>
      </c>
      <c r="BM22" s="168">
        <f t="shared" si="5"/>
        <v>15261</v>
      </c>
      <c r="BN22" s="167">
        <v>13054</v>
      </c>
      <c r="BO22" s="166">
        <v>1860</v>
      </c>
      <c r="BP22" s="166">
        <v>1</v>
      </c>
      <c r="BQ22" s="168">
        <f t="shared" si="6"/>
        <v>14915</v>
      </c>
      <c r="BR22" s="167">
        <v>12881</v>
      </c>
      <c r="BS22" s="166">
        <v>2440</v>
      </c>
      <c r="BT22" s="166">
        <v>0</v>
      </c>
      <c r="BU22" s="168">
        <f t="shared" si="7"/>
        <v>15321</v>
      </c>
      <c r="BV22" s="167">
        <v>10844</v>
      </c>
      <c r="BW22" s="166">
        <v>2200</v>
      </c>
      <c r="BX22" s="169">
        <v>8</v>
      </c>
      <c r="BY22" s="168">
        <f>SUM(BV22:BX22)</f>
        <v>13052</v>
      </c>
      <c r="BZ22" s="170">
        <v>10449</v>
      </c>
      <c r="CA22" s="171">
        <v>2206</v>
      </c>
      <c r="CB22" s="172">
        <v>6</v>
      </c>
      <c r="CC22" s="173">
        <f>SUM(BZ22:CB22)</f>
        <v>12661</v>
      </c>
      <c r="CD22" s="167">
        <v>11871</v>
      </c>
      <c r="CE22" s="166">
        <v>514</v>
      </c>
      <c r="CF22" s="169">
        <v>4</v>
      </c>
      <c r="CG22" s="168">
        <f t="shared" si="8"/>
        <v>12389</v>
      </c>
      <c r="CH22" s="167">
        <v>11170</v>
      </c>
      <c r="CI22" s="166">
        <v>372</v>
      </c>
      <c r="CJ22" s="169">
        <v>0</v>
      </c>
      <c r="CK22" s="168">
        <f>SUM(CH22:CJ22)</f>
        <v>11542</v>
      </c>
      <c r="CL22" s="167">
        <v>9837</v>
      </c>
      <c r="CM22" s="166">
        <v>1242</v>
      </c>
      <c r="CN22" s="168">
        <v>11079</v>
      </c>
      <c r="CO22" s="167">
        <v>8242</v>
      </c>
      <c r="CP22" s="166">
        <v>98</v>
      </c>
      <c r="CQ22" s="168">
        <v>8340</v>
      </c>
      <c r="CR22" s="167">
        <v>6994</v>
      </c>
      <c r="CS22" s="166">
        <v>2249</v>
      </c>
      <c r="CT22" s="168">
        <v>9243</v>
      </c>
      <c r="CU22" s="167">
        <v>5994</v>
      </c>
      <c r="CV22" s="166">
        <v>2458</v>
      </c>
      <c r="CW22" s="168">
        <v>8452</v>
      </c>
      <c r="CX22" s="167">
        <v>7549</v>
      </c>
      <c r="CY22" s="166">
        <v>1266</v>
      </c>
      <c r="CZ22" s="168">
        <v>8815</v>
      </c>
      <c r="DA22" s="167">
        <v>7677</v>
      </c>
      <c r="DB22" s="166">
        <v>1018</v>
      </c>
      <c r="DC22" s="168">
        <v>8695</v>
      </c>
      <c r="DD22" s="167">
        <v>7034</v>
      </c>
      <c r="DE22" s="166">
        <v>1148</v>
      </c>
      <c r="DF22" s="168">
        <v>8182</v>
      </c>
      <c r="DG22" s="167">
        <v>6896</v>
      </c>
      <c r="DH22" s="166">
        <v>767</v>
      </c>
      <c r="DI22" s="168">
        <v>7663</v>
      </c>
      <c r="DJ22" s="174">
        <v>5491</v>
      </c>
      <c r="DK22" s="177">
        <v>1648</v>
      </c>
      <c r="DL22" s="176">
        <v>7139</v>
      </c>
    </row>
    <row r="23" spans="1:116" x14ac:dyDescent="0.2">
      <c r="A23" s="178" t="s">
        <v>18</v>
      </c>
      <c r="B23" s="179">
        <v>5156</v>
      </c>
      <c r="C23" s="180">
        <v>194</v>
      </c>
      <c r="D23" s="180">
        <v>0</v>
      </c>
      <c r="E23" s="152">
        <v>5350</v>
      </c>
      <c r="F23" s="179">
        <v>5126</v>
      </c>
      <c r="G23" s="180">
        <v>186</v>
      </c>
      <c r="H23" s="180">
        <v>0</v>
      </c>
      <c r="I23" s="152">
        <v>5312</v>
      </c>
      <c r="J23" s="179">
        <v>5495</v>
      </c>
      <c r="K23" s="180">
        <v>202</v>
      </c>
      <c r="L23" s="180">
        <v>0</v>
      </c>
      <c r="M23" s="152">
        <v>5697</v>
      </c>
      <c r="N23" s="179">
        <v>11233</v>
      </c>
      <c r="O23" s="180">
        <v>138</v>
      </c>
      <c r="P23" s="180">
        <v>535</v>
      </c>
      <c r="Q23" s="152">
        <v>11906</v>
      </c>
      <c r="R23" s="179">
        <v>4836</v>
      </c>
      <c r="S23" s="180">
        <v>136</v>
      </c>
      <c r="T23" s="180">
        <v>0</v>
      </c>
      <c r="U23" s="152">
        <v>4972</v>
      </c>
      <c r="V23" s="179">
        <v>2943</v>
      </c>
      <c r="W23" s="180">
        <v>157</v>
      </c>
      <c r="X23" s="180">
        <v>0</v>
      </c>
      <c r="Y23" s="152">
        <v>3100</v>
      </c>
      <c r="Z23" s="179">
        <v>2366</v>
      </c>
      <c r="AA23" s="180">
        <v>328</v>
      </c>
      <c r="AB23" s="180">
        <v>0</v>
      </c>
      <c r="AC23" s="152">
        <v>2694</v>
      </c>
      <c r="AD23" s="179">
        <v>4929</v>
      </c>
      <c r="AE23" s="180">
        <v>306</v>
      </c>
      <c r="AF23" s="180">
        <v>175</v>
      </c>
      <c r="AG23" s="152">
        <v>5410</v>
      </c>
      <c r="AH23" s="179">
        <v>4752</v>
      </c>
      <c r="AI23" s="180">
        <v>220</v>
      </c>
      <c r="AJ23" s="180">
        <v>93</v>
      </c>
      <c r="AK23" s="152">
        <v>5065</v>
      </c>
      <c r="AL23" s="179">
        <v>4267</v>
      </c>
      <c r="AM23" s="180">
        <v>158</v>
      </c>
      <c r="AN23" s="180">
        <v>13</v>
      </c>
      <c r="AO23" s="152">
        <v>4438</v>
      </c>
      <c r="AP23" s="179">
        <v>4318</v>
      </c>
      <c r="AQ23" s="180">
        <v>160</v>
      </c>
      <c r="AR23" s="180">
        <v>14</v>
      </c>
      <c r="AS23" s="152">
        <v>4492</v>
      </c>
      <c r="AT23" s="179">
        <v>4189</v>
      </c>
      <c r="AU23" s="180">
        <v>0</v>
      </c>
      <c r="AV23" s="180">
        <v>6</v>
      </c>
      <c r="AW23" s="152">
        <v>4195</v>
      </c>
      <c r="AX23" s="179">
        <v>3519</v>
      </c>
      <c r="AY23" s="180">
        <v>0</v>
      </c>
      <c r="AZ23" s="180">
        <v>11</v>
      </c>
      <c r="BA23" s="152">
        <v>3530</v>
      </c>
      <c r="BB23" s="179">
        <v>3749</v>
      </c>
      <c r="BC23" s="180">
        <v>0</v>
      </c>
      <c r="BD23" s="180">
        <v>30</v>
      </c>
      <c r="BE23" s="181">
        <f t="shared" si="3"/>
        <v>3779</v>
      </c>
      <c r="BF23" s="182">
        <v>4129</v>
      </c>
      <c r="BG23" s="180">
        <v>240</v>
      </c>
      <c r="BH23" s="180">
        <v>28</v>
      </c>
      <c r="BI23" s="183">
        <f t="shared" si="4"/>
        <v>4397</v>
      </c>
      <c r="BJ23" s="182">
        <v>4064</v>
      </c>
      <c r="BK23" s="180">
        <v>85</v>
      </c>
      <c r="BL23" s="180">
        <v>41</v>
      </c>
      <c r="BM23" s="183">
        <f t="shared" si="5"/>
        <v>4190</v>
      </c>
      <c r="BN23" s="182">
        <v>4488</v>
      </c>
      <c r="BO23" s="180">
        <v>0</v>
      </c>
      <c r="BP23" s="180">
        <v>47</v>
      </c>
      <c r="BQ23" s="183">
        <f t="shared" si="6"/>
        <v>4535</v>
      </c>
      <c r="BR23" s="182">
        <v>3491</v>
      </c>
      <c r="BS23" s="180">
        <v>26</v>
      </c>
      <c r="BT23" s="180">
        <v>240</v>
      </c>
      <c r="BU23" s="183">
        <f t="shared" si="7"/>
        <v>3757</v>
      </c>
      <c r="BV23" s="182">
        <v>1675</v>
      </c>
      <c r="BW23" s="180">
        <v>196</v>
      </c>
      <c r="BX23" s="184">
        <v>143</v>
      </c>
      <c r="BY23" s="183">
        <f>SUM(BV23:BX23)</f>
        <v>2014</v>
      </c>
      <c r="BZ23" s="185">
        <v>1508</v>
      </c>
      <c r="CA23" s="186">
        <v>247</v>
      </c>
      <c r="CB23" s="187">
        <v>128</v>
      </c>
      <c r="CC23" s="188">
        <f>SUM(BZ23:CB23)</f>
        <v>1883</v>
      </c>
      <c r="CD23" s="182">
        <v>1626</v>
      </c>
      <c r="CE23" s="180">
        <v>230</v>
      </c>
      <c r="CF23" s="184">
        <v>230</v>
      </c>
      <c r="CG23" s="183">
        <f t="shared" si="8"/>
        <v>2086</v>
      </c>
      <c r="CH23" s="182">
        <v>1435</v>
      </c>
      <c r="CI23" s="180">
        <v>350</v>
      </c>
      <c r="CJ23" s="184">
        <v>33</v>
      </c>
      <c r="CK23" s="183">
        <f>SUM(CH23:CJ23)</f>
        <v>1818</v>
      </c>
      <c r="CL23" s="182">
        <v>805</v>
      </c>
      <c r="CM23" s="180">
        <v>266</v>
      </c>
      <c r="CN23" s="183">
        <v>1071</v>
      </c>
      <c r="CO23" s="182">
        <v>962</v>
      </c>
      <c r="CP23" s="180">
        <v>259</v>
      </c>
      <c r="CQ23" s="183">
        <v>1221</v>
      </c>
      <c r="CR23" s="182">
        <v>1422</v>
      </c>
      <c r="CS23" s="180">
        <v>121</v>
      </c>
      <c r="CT23" s="183">
        <v>1543</v>
      </c>
      <c r="CU23" s="182">
        <v>1712</v>
      </c>
      <c r="CV23" s="180">
        <v>31</v>
      </c>
      <c r="CW23" s="183">
        <v>1743</v>
      </c>
      <c r="CX23" s="182">
        <v>1922</v>
      </c>
      <c r="CY23" s="180">
        <v>16</v>
      </c>
      <c r="CZ23" s="183">
        <v>1938</v>
      </c>
      <c r="DA23" s="182">
        <v>1803</v>
      </c>
      <c r="DB23" s="180">
        <v>1</v>
      </c>
      <c r="DC23" s="183">
        <v>1804</v>
      </c>
      <c r="DD23" s="182">
        <v>1696</v>
      </c>
      <c r="DE23" s="180">
        <v>36</v>
      </c>
      <c r="DF23" s="183">
        <v>1732</v>
      </c>
      <c r="DG23" s="182">
        <v>1809</v>
      </c>
      <c r="DH23" s="180">
        <v>38</v>
      </c>
      <c r="DI23" s="183">
        <v>1847</v>
      </c>
      <c r="DJ23" s="189">
        <v>1371</v>
      </c>
      <c r="DK23" s="190">
        <v>15</v>
      </c>
      <c r="DL23" s="191">
        <v>1386</v>
      </c>
    </row>
    <row r="24" spans="1:116" s="148" customFormat="1" x14ac:dyDescent="0.2">
      <c r="A24" s="213" t="s">
        <v>42</v>
      </c>
      <c r="B24" s="214">
        <f t="shared" ref="B24:E24" si="9">SUM(B17:B23)</f>
        <v>432664</v>
      </c>
      <c r="C24" s="215">
        <f t="shared" si="9"/>
        <v>27287</v>
      </c>
      <c r="D24" s="215">
        <f t="shared" si="9"/>
        <v>4</v>
      </c>
      <c r="E24" s="216">
        <f t="shared" si="9"/>
        <v>459955</v>
      </c>
      <c r="F24" s="214">
        <f t="shared" ref="F24:I24" si="10">SUM(F17:F23)</f>
        <v>420929</v>
      </c>
      <c r="G24" s="215">
        <f t="shared" si="10"/>
        <v>30298</v>
      </c>
      <c r="H24" s="215">
        <f t="shared" si="10"/>
        <v>774</v>
      </c>
      <c r="I24" s="216">
        <f t="shared" si="10"/>
        <v>452001</v>
      </c>
      <c r="J24" s="214">
        <f t="shared" ref="J24:M24" si="11">SUM(J17:J23)</f>
        <v>425003</v>
      </c>
      <c r="K24" s="215">
        <f t="shared" si="11"/>
        <v>26580</v>
      </c>
      <c r="L24" s="215">
        <f t="shared" si="11"/>
        <v>616</v>
      </c>
      <c r="M24" s="216">
        <f t="shared" si="11"/>
        <v>452199</v>
      </c>
      <c r="N24" s="214">
        <f t="shared" ref="N24:Q24" si="12">SUM(N17:N23)</f>
        <v>411122</v>
      </c>
      <c r="O24" s="215">
        <f t="shared" si="12"/>
        <v>18157</v>
      </c>
      <c r="P24" s="215">
        <f t="shared" si="12"/>
        <v>540</v>
      </c>
      <c r="Q24" s="216">
        <f t="shared" si="12"/>
        <v>429819</v>
      </c>
      <c r="R24" s="214">
        <f t="shared" ref="R24:AW24" si="13">SUM(R17:R23)</f>
        <v>389205</v>
      </c>
      <c r="S24" s="215">
        <f t="shared" si="13"/>
        <v>22718</v>
      </c>
      <c r="T24" s="215">
        <f t="shared" si="13"/>
        <v>0</v>
      </c>
      <c r="U24" s="216">
        <f t="shared" si="13"/>
        <v>411923</v>
      </c>
      <c r="V24" s="214">
        <f t="shared" si="13"/>
        <v>372492</v>
      </c>
      <c r="W24" s="215">
        <f t="shared" si="13"/>
        <v>28155</v>
      </c>
      <c r="X24" s="215">
        <f t="shared" si="13"/>
        <v>0</v>
      </c>
      <c r="Y24" s="216">
        <f t="shared" si="13"/>
        <v>400647</v>
      </c>
      <c r="Z24" s="214">
        <f t="shared" si="13"/>
        <v>349800</v>
      </c>
      <c r="AA24" s="215">
        <f t="shared" si="13"/>
        <v>25057</v>
      </c>
      <c r="AB24" s="215">
        <f t="shared" si="13"/>
        <v>4</v>
      </c>
      <c r="AC24" s="216">
        <f t="shared" si="13"/>
        <v>374861</v>
      </c>
      <c r="AD24" s="214">
        <f t="shared" si="13"/>
        <v>339016</v>
      </c>
      <c r="AE24" s="215">
        <f t="shared" si="13"/>
        <v>22118</v>
      </c>
      <c r="AF24" s="215">
        <f t="shared" si="13"/>
        <v>175</v>
      </c>
      <c r="AG24" s="216">
        <f t="shared" si="13"/>
        <v>361309</v>
      </c>
      <c r="AH24" s="214">
        <f t="shared" si="13"/>
        <v>321143</v>
      </c>
      <c r="AI24" s="215">
        <f t="shared" si="13"/>
        <v>19603</v>
      </c>
      <c r="AJ24" s="215">
        <f t="shared" si="13"/>
        <v>93</v>
      </c>
      <c r="AK24" s="216">
        <f t="shared" si="13"/>
        <v>340839</v>
      </c>
      <c r="AL24" s="214">
        <f t="shared" si="13"/>
        <v>329381</v>
      </c>
      <c r="AM24" s="215">
        <f t="shared" si="13"/>
        <v>17005</v>
      </c>
      <c r="AN24" s="215">
        <f t="shared" si="13"/>
        <v>13</v>
      </c>
      <c r="AO24" s="216">
        <f t="shared" si="13"/>
        <v>346399</v>
      </c>
      <c r="AP24" s="214">
        <f t="shared" si="13"/>
        <v>308630</v>
      </c>
      <c r="AQ24" s="215">
        <f t="shared" si="13"/>
        <v>22025</v>
      </c>
      <c r="AR24" s="215">
        <f t="shared" si="13"/>
        <v>14</v>
      </c>
      <c r="AS24" s="216">
        <f t="shared" si="13"/>
        <v>330669</v>
      </c>
      <c r="AT24" s="214">
        <f t="shared" si="13"/>
        <v>295289</v>
      </c>
      <c r="AU24" s="215">
        <f t="shared" si="13"/>
        <v>19074</v>
      </c>
      <c r="AV24" s="215">
        <f t="shared" si="13"/>
        <v>10</v>
      </c>
      <c r="AW24" s="216">
        <f t="shared" si="13"/>
        <v>314373</v>
      </c>
      <c r="AX24" s="214">
        <f t="shared" ref="AX24:CC24" si="14">SUM(AX17:AX23)</f>
        <v>284552</v>
      </c>
      <c r="AY24" s="215">
        <f t="shared" si="14"/>
        <v>19187</v>
      </c>
      <c r="AZ24" s="215">
        <f t="shared" si="14"/>
        <v>15</v>
      </c>
      <c r="BA24" s="216">
        <f t="shared" si="14"/>
        <v>303754</v>
      </c>
      <c r="BB24" s="214">
        <f t="shared" si="14"/>
        <v>288122</v>
      </c>
      <c r="BC24" s="215">
        <f t="shared" si="14"/>
        <v>20418</v>
      </c>
      <c r="BD24" s="215">
        <f t="shared" si="14"/>
        <v>30</v>
      </c>
      <c r="BE24" s="216">
        <f t="shared" si="14"/>
        <v>308570</v>
      </c>
      <c r="BF24" s="217">
        <f t="shared" si="14"/>
        <v>259030</v>
      </c>
      <c r="BG24" s="215">
        <f t="shared" si="14"/>
        <v>18444</v>
      </c>
      <c r="BH24" s="215">
        <f t="shared" si="14"/>
        <v>29</v>
      </c>
      <c r="BI24" s="218">
        <f t="shared" si="14"/>
        <v>277503</v>
      </c>
      <c r="BJ24" s="217">
        <f t="shared" si="14"/>
        <v>234085</v>
      </c>
      <c r="BK24" s="215">
        <f t="shared" si="14"/>
        <v>15953</v>
      </c>
      <c r="BL24" s="215">
        <f t="shared" si="14"/>
        <v>41</v>
      </c>
      <c r="BM24" s="218">
        <f t="shared" si="14"/>
        <v>250079</v>
      </c>
      <c r="BN24" s="217">
        <f t="shared" si="14"/>
        <v>221411</v>
      </c>
      <c r="BO24" s="215">
        <f t="shared" si="14"/>
        <v>17884</v>
      </c>
      <c r="BP24" s="215">
        <f t="shared" si="14"/>
        <v>48</v>
      </c>
      <c r="BQ24" s="218">
        <f t="shared" si="14"/>
        <v>239343</v>
      </c>
      <c r="BR24" s="217">
        <f t="shared" si="14"/>
        <v>197765</v>
      </c>
      <c r="BS24" s="215">
        <f t="shared" si="14"/>
        <v>26814</v>
      </c>
      <c r="BT24" s="215">
        <f t="shared" si="14"/>
        <v>240</v>
      </c>
      <c r="BU24" s="218">
        <f t="shared" si="14"/>
        <v>224819</v>
      </c>
      <c r="BV24" s="217">
        <f t="shared" si="14"/>
        <v>176784</v>
      </c>
      <c r="BW24" s="215">
        <f t="shared" si="14"/>
        <v>23495</v>
      </c>
      <c r="BX24" s="219">
        <f t="shared" si="14"/>
        <v>151</v>
      </c>
      <c r="BY24" s="218">
        <f t="shared" si="14"/>
        <v>200430</v>
      </c>
      <c r="BZ24" s="220">
        <f t="shared" si="14"/>
        <v>151862</v>
      </c>
      <c r="CA24" s="221">
        <f t="shared" si="14"/>
        <v>23034</v>
      </c>
      <c r="CB24" s="222">
        <f t="shared" si="14"/>
        <v>134</v>
      </c>
      <c r="CC24" s="223">
        <f t="shared" si="14"/>
        <v>175030</v>
      </c>
      <c r="CD24" s="217">
        <f t="shared" ref="CD24:CK24" si="15">SUM(CD17:CD23)</f>
        <v>147959</v>
      </c>
      <c r="CE24" s="215">
        <f t="shared" si="15"/>
        <v>16808</v>
      </c>
      <c r="CF24" s="219">
        <f t="shared" si="15"/>
        <v>234</v>
      </c>
      <c r="CG24" s="218">
        <f t="shared" si="15"/>
        <v>165001</v>
      </c>
      <c r="CH24" s="217">
        <f t="shared" si="15"/>
        <v>141603</v>
      </c>
      <c r="CI24" s="215">
        <f t="shared" si="15"/>
        <v>16808</v>
      </c>
      <c r="CJ24" s="219">
        <f t="shared" si="15"/>
        <v>33</v>
      </c>
      <c r="CK24" s="218">
        <f t="shared" si="15"/>
        <v>158444</v>
      </c>
      <c r="CL24" s="217">
        <v>139642</v>
      </c>
      <c r="CM24" s="215">
        <v>22784</v>
      </c>
      <c r="CN24" s="218">
        <v>162426</v>
      </c>
      <c r="CO24" s="217">
        <v>135231</v>
      </c>
      <c r="CP24" s="215">
        <v>24210</v>
      </c>
      <c r="CQ24" s="218">
        <v>159441</v>
      </c>
      <c r="CR24" s="217">
        <v>129390</v>
      </c>
      <c r="CS24" s="215">
        <v>25625</v>
      </c>
      <c r="CT24" s="218">
        <v>155015</v>
      </c>
      <c r="CU24" s="217">
        <v>123875</v>
      </c>
      <c r="CV24" s="215">
        <v>17998</v>
      </c>
      <c r="CW24" s="218">
        <v>141873</v>
      </c>
      <c r="CX24" s="217">
        <v>109702</v>
      </c>
      <c r="CY24" s="215">
        <v>11692</v>
      </c>
      <c r="CZ24" s="218">
        <v>121394</v>
      </c>
      <c r="DA24" s="217">
        <v>108590</v>
      </c>
      <c r="DB24" s="215">
        <v>12005</v>
      </c>
      <c r="DC24" s="218">
        <v>120595</v>
      </c>
      <c r="DD24" s="217">
        <v>98514</v>
      </c>
      <c r="DE24" s="215">
        <v>12144</v>
      </c>
      <c r="DF24" s="218">
        <v>110658</v>
      </c>
      <c r="DG24" s="217">
        <v>97439</v>
      </c>
      <c r="DH24" s="215">
        <v>10629</v>
      </c>
      <c r="DI24" s="218">
        <v>108068</v>
      </c>
      <c r="DJ24" s="224">
        <v>81875</v>
      </c>
      <c r="DK24" s="225">
        <v>7272</v>
      </c>
      <c r="DL24" s="226">
        <v>89147</v>
      </c>
    </row>
    <row r="25" spans="1:116" x14ac:dyDescent="0.2">
      <c r="A25" s="136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8"/>
      <c r="BS25" s="138"/>
      <c r="BT25" s="138"/>
      <c r="BU25" s="138"/>
      <c r="BV25" s="138"/>
      <c r="BW25" s="138"/>
      <c r="BX25" s="138"/>
      <c r="BY25" s="138"/>
      <c r="BZ25" s="140"/>
      <c r="CA25" s="140"/>
      <c r="CB25" s="140"/>
      <c r="CC25" s="140"/>
    </row>
    <row r="26" spans="1:116" x14ac:dyDescent="0.2"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</row>
    <row r="28" spans="1:116" s="148" customFormat="1" ht="15.75" x14ac:dyDescent="0.25">
      <c r="A28" s="131" t="s">
        <v>26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3"/>
      <c r="BW28" s="193"/>
      <c r="BX28" s="193"/>
      <c r="BY28" s="193"/>
    </row>
    <row r="29" spans="1:116" s="144" customFormat="1" x14ac:dyDescent="0.2">
      <c r="A29" s="144" t="s">
        <v>27</v>
      </c>
      <c r="BV29" s="194"/>
      <c r="BW29" s="194"/>
      <c r="BX29" s="194"/>
      <c r="BY29" s="194"/>
    </row>
    <row r="30" spans="1:116" x14ac:dyDescent="0.2">
      <c r="A30" s="135"/>
      <c r="B30" s="250">
        <v>2024</v>
      </c>
      <c r="C30" s="251"/>
      <c r="D30" s="251"/>
      <c r="E30" s="252"/>
      <c r="F30" s="250">
        <v>2023</v>
      </c>
      <c r="G30" s="251"/>
      <c r="H30" s="251"/>
      <c r="I30" s="252"/>
      <c r="J30" s="250">
        <v>2022</v>
      </c>
      <c r="K30" s="251"/>
      <c r="L30" s="251"/>
      <c r="M30" s="252"/>
      <c r="N30" s="250">
        <v>2021</v>
      </c>
      <c r="O30" s="251"/>
      <c r="P30" s="251"/>
      <c r="Q30" s="252"/>
      <c r="R30" s="250">
        <v>2020</v>
      </c>
      <c r="S30" s="251"/>
      <c r="T30" s="251"/>
      <c r="U30" s="252"/>
      <c r="V30" s="250">
        <v>2019</v>
      </c>
      <c r="W30" s="251"/>
      <c r="X30" s="251"/>
      <c r="Y30" s="252"/>
      <c r="Z30" s="250">
        <v>2018</v>
      </c>
      <c r="AA30" s="251"/>
      <c r="AB30" s="251"/>
      <c r="AC30" s="252"/>
      <c r="AD30" s="250">
        <v>2017</v>
      </c>
      <c r="AE30" s="251"/>
      <c r="AF30" s="251"/>
      <c r="AG30" s="252"/>
      <c r="AH30" s="250">
        <v>2016</v>
      </c>
      <c r="AI30" s="251"/>
      <c r="AJ30" s="251"/>
      <c r="AK30" s="252"/>
      <c r="AL30" s="250">
        <v>2015</v>
      </c>
      <c r="AM30" s="251"/>
      <c r="AN30" s="251"/>
      <c r="AO30" s="252"/>
      <c r="AP30" s="250">
        <v>2014</v>
      </c>
      <c r="AQ30" s="251"/>
      <c r="AR30" s="251"/>
      <c r="AS30" s="252"/>
      <c r="AT30" s="250">
        <v>2013</v>
      </c>
      <c r="AU30" s="251"/>
      <c r="AV30" s="251"/>
      <c r="AW30" s="252"/>
      <c r="AX30" s="250">
        <v>2012</v>
      </c>
      <c r="AY30" s="251"/>
      <c r="AZ30" s="251"/>
      <c r="BA30" s="252"/>
      <c r="BB30" s="250">
        <v>2011</v>
      </c>
      <c r="BC30" s="251"/>
      <c r="BD30" s="251"/>
      <c r="BE30" s="252"/>
      <c r="BF30" s="250">
        <v>2010</v>
      </c>
      <c r="BG30" s="256"/>
      <c r="BH30" s="256"/>
      <c r="BI30" s="257"/>
      <c r="BJ30" s="250">
        <v>2009</v>
      </c>
      <c r="BK30" s="251"/>
      <c r="BL30" s="251"/>
      <c r="BM30" s="252"/>
      <c r="BN30" s="250">
        <v>2008</v>
      </c>
      <c r="BO30" s="251"/>
      <c r="BP30" s="251"/>
      <c r="BQ30" s="252"/>
      <c r="BR30" s="250">
        <v>2007</v>
      </c>
      <c r="BS30" s="251"/>
      <c r="BT30" s="251"/>
      <c r="BU30" s="252"/>
      <c r="BV30" s="250">
        <v>2006</v>
      </c>
      <c r="BW30" s="251"/>
      <c r="BX30" s="251"/>
      <c r="BY30" s="252"/>
      <c r="BZ30" s="250">
        <v>2005</v>
      </c>
      <c r="CA30" s="251"/>
      <c r="CB30" s="251"/>
      <c r="CC30" s="252"/>
      <c r="CD30" s="250">
        <v>2004</v>
      </c>
      <c r="CE30" s="251"/>
      <c r="CF30" s="251"/>
      <c r="CG30" s="252"/>
      <c r="CH30" s="250">
        <v>2003</v>
      </c>
      <c r="CI30" s="251"/>
      <c r="CJ30" s="251"/>
      <c r="CK30" s="252"/>
      <c r="CL30" s="250">
        <v>2002</v>
      </c>
      <c r="CM30" s="251"/>
      <c r="CN30" s="252"/>
      <c r="CO30" s="250">
        <v>2001</v>
      </c>
      <c r="CP30" s="251"/>
      <c r="CQ30" s="252"/>
      <c r="CR30" s="250">
        <v>2000</v>
      </c>
      <c r="CS30" s="251"/>
      <c r="CT30" s="252"/>
      <c r="CU30" s="250">
        <v>1999</v>
      </c>
      <c r="CV30" s="251"/>
      <c r="CW30" s="252"/>
      <c r="CX30" s="250">
        <v>1998</v>
      </c>
      <c r="CY30" s="251"/>
      <c r="CZ30" s="252"/>
      <c r="DA30" s="250">
        <v>1997</v>
      </c>
      <c r="DB30" s="251"/>
      <c r="DC30" s="252"/>
      <c r="DD30" s="250">
        <v>1996</v>
      </c>
      <c r="DE30" s="251"/>
      <c r="DF30" s="252"/>
      <c r="DG30" s="250">
        <v>1995</v>
      </c>
      <c r="DH30" s="251"/>
      <c r="DI30" s="252"/>
      <c r="DJ30" s="250">
        <v>1994</v>
      </c>
      <c r="DK30" s="251"/>
      <c r="DL30" s="252"/>
    </row>
    <row r="31" spans="1:116" s="148" customFormat="1" x14ac:dyDescent="0.2">
      <c r="A31" s="198" t="s">
        <v>2</v>
      </c>
      <c r="B31" s="199" t="s">
        <v>3</v>
      </c>
      <c r="C31" s="200" t="s">
        <v>20</v>
      </c>
      <c r="D31" s="200" t="s">
        <v>4</v>
      </c>
      <c r="E31" s="201" t="s">
        <v>5</v>
      </c>
      <c r="F31" s="199" t="s">
        <v>3</v>
      </c>
      <c r="G31" s="200" t="s">
        <v>20</v>
      </c>
      <c r="H31" s="200" t="s">
        <v>4</v>
      </c>
      <c r="I31" s="201" t="s">
        <v>5</v>
      </c>
      <c r="J31" s="199" t="s">
        <v>3</v>
      </c>
      <c r="K31" s="200" t="s">
        <v>20</v>
      </c>
      <c r="L31" s="200" t="s">
        <v>4</v>
      </c>
      <c r="M31" s="201" t="s">
        <v>5</v>
      </c>
      <c r="N31" s="199" t="s">
        <v>3</v>
      </c>
      <c r="O31" s="200" t="s">
        <v>20</v>
      </c>
      <c r="P31" s="200" t="s">
        <v>4</v>
      </c>
      <c r="Q31" s="201" t="s">
        <v>5</v>
      </c>
      <c r="R31" s="199" t="s">
        <v>3</v>
      </c>
      <c r="S31" s="200" t="s">
        <v>20</v>
      </c>
      <c r="T31" s="200" t="s">
        <v>4</v>
      </c>
      <c r="U31" s="201" t="s">
        <v>5</v>
      </c>
      <c r="V31" s="199" t="s">
        <v>3</v>
      </c>
      <c r="W31" s="200" t="s">
        <v>20</v>
      </c>
      <c r="X31" s="200" t="s">
        <v>4</v>
      </c>
      <c r="Y31" s="201" t="s">
        <v>5</v>
      </c>
      <c r="Z31" s="199" t="s">
        <v>3</v>
      </c>
      <c r="AA31" s="200" t="s">
        <v>20</v>
      </c>
      <c r="AB31" s="200" t="s">
        <v>4</v>
      </c>
      <c r="AC31" s="201" t="s">
        <v>5</v>
      </c>
      <c r="AD31" s="199" t="s">
        <v>3</v>
      </c>
      <c r="AE31" s="200" t="s">
        <v>20</v>
      </c>
      <c r="AF31" s="200" t="s">
        <v>4</v>
      </c>
      <c r="AG31" s="201" t="s">
        <v>5</v>
      </c>
      <c r="AH31" s="199" t="s">
        <v>3</v>
      </c>
      <c r="AI31" s="200" t="s">
        <v>20</v>
      </c>
      <c r="AJ31" s="200" t="s">
        <v>4</v>
      </c>
      <c r="AK31" s="201" t="s">
        <v>5</v>
      </c>
      <c r="AL31" s="199" t="s">
        <v>3</v>
      </c>
      <c r="AM31" s="200" t="s">
        <v>20</v>
      </c>
      <c r="AN31" s="200" t="s">
        <v>4</v>
      </c>
      <c r="AO31" s="201" t="s">
        <v>5</v>
      </c>
      <c r="AP31" s="199" t="s">
        <v>3</v>
      </c>
      <c r="AQ31" s="200" t="s">
        <v>20</v>
      </c>
      <c r="AR31" s="200" t="s">
        <v>4</v>
      </c>
      <c r="AS31" s="201" t="s">
        <v>5</v>
      </c>
      <c r="AT31" s="199" t="s">
        <v>3</v>
      </c>
      <c r="AU31" s="200" t="s">
        <v>20</v>
      </c>
      <c r="AV31" s="200" t="s">
        <v>4</v>
      </c>
      <c r="AW31" s="201" t="s">
        <v>5</v>
      </c>
      <c r="AX31" s="199" t="s">
        <v>3</v>
      </c>
      <c r="AY31" s="200" t="s">
        <v>20</v>
      </c>
      <c r="AZ31" s="200" t="s">
        <v>4</v>
      </c>
      <c r="BA31" s="201" t="s">
        <v>5</v>
      </c>
      <c r="BB31" s="199" t="s">
        <v>3</v>
      </c>
      <c r="BC31" s="200" t="s">
        <v>20</v>
      </c>
      <c r="BD31" s="200" t="s">
        <v>4</v>
      </c>
      <c r="BE31" s="201" t="s">
        <v>5</v>
      </c>
      <c r="BF31" s="199" t="s">
        <v>3</v>
      </c>
      <c r="BG31" s="200" t="s">
        <v>20</v>
      </c>
      <c r="BH31" s="200" t="s">
        <v>4</v>
      </c>
      <c r="BI31" s="201" t="s">
        <v>5</v>
      </c>
      <c r="BJ31" s="199" t="s">
        <v>3</v>
      </c>
      <c r="BK31" s="200" t="s">
        <v>20</v>
      </c>
      <c r="BL31" s="200" t="s">
        <v>21</v>
      </c>
      <c r="BM31" s="201" t="s">
        <v>5</v>
      </c>
      <c r="BN31" s="199" t="s">
        <v>3</v>
      </c>
      <c r="BO31" s="200" t="s">
        <v>20</v>
      </c>
      <c r="BP31" s="200" t="s">
        <v>4</v>
      </c>
      <c r="BQ31" s="201" t="s">
        <v>5</v>
      </c>
      <c r="BR31" s="199" t="s">
        <v>3</v>
      </c>
      <c r="BS31" s="200" t="s">
        <v>20</v>
      </c>
      <c r="BT31" s="200" t="s">
        <v>4</v>
      </c>
      <c r="BU31" s="201" t="s">
        <v>5</v>
      </c>
      <c r="BV31" s="199" t="s">
        <v>3</v>
      </c>
      <c r="BW31" s="200" t="s">
        <v>20</v>
      </c>
      <c r="BX31" s="200" t="s">
        <v>4</v>
      </c>
      <c r="BY31" s="201" t="s">
        <v>5</v>
      </c>
      <c r="BZ31" s="202" t="s">
        <v>3</v>
      </c>
      <c r="CA31" s="200" t="s">
        <v>20</v>
      </c>
      <c r="CB31" s="200" t="s">
        <v>4</v>
      </c>
      <c r="CC31" s="203" t="s">
        <v>5</v>
      </c>
      <c r="CD31" s="202" t="s">
        <v>3</v>
      </c>
      <c r="CE31" s="200" t="s">
        <v>20</v>
      </c>
      <c r="CF31" s="200" t="s">
        <v>4</v>
      </c>
      <c r="CG31" s="203" t="s">
        <v>5</v>
      </c>
      <c r="CH31" s="202" t="s">
        <v>3</v>
      </c>
      <c r="CI31" s="200" t="s">
        <v>20</v>
      </c>
      <c r="CJ31" s="200" t="s">
        <v>4</v>
      </c>
      <c r="CK31" s="203" t="s">
        <v>5</v>
      </c>
      <c r="CL31" s="202" t="s">
        <v>3</v>
      </c>
      <c r="CM31" s="200" t="s">
        <v>20</v>
      </c>
      <c r="CN31" s="203" t="s">
        <v>5</v>
      </c>
      <c r="CO31" s="202" t="s">
        <v>3</v>
      </c>
      <c r="CP31" s="200" t="s">
        <v>20</v>
      </c>
      <c r="CQ31" s="203" t="s">
        <v>5</v>
      </c>
      <c r="CR31" s="202" t="s">
        <v>3</v>
      </c>
      <c r="CS31" s="200" t="s">
        <v>20</v>
      </c>
      <c r="CT31" s="203" t="s">
        <v>5</v>
      </c>
      <c r="CU31" s="202" t="s">
        <v>3</v>
      </c>
      <c r="CV31" s="204" t="s">
        <v>4</v>
      </c>
      <c r="CW31" s="203" t="s">
        <v>5</v>
      </c>
      <c r="CX31" s="202" t="s">
        <v>3</v>
      </c>
      <c r="CY31" s="204" t="s">
        <v>4</v>
      </c>
      <c r="CZ31" s="203" t="s">
        <v>5</v>
      </c>
      <c r="DA31" s="202" t="s">
        <v>3</v>
      </c>
      <c r="DB31" s="204" t="s">
        <v>4</v>
      </c>
      <c r="DC31" s="203" t="s">
        <v>5</v>
      </c>
      <c r="DD31" s="202" t="s">
        <v>3</v>
      </c>
      <c r="DE31" s="204" t="s">
        <v>4</v>
      </c>
      <c r="DF31" s="203" t="s">
        <v>5</v>
      </c>
      <c r="DG31" s="202" t="s">
        <v>3</v>
      </c>
      <c r="DH31" s="204" t="s">
        <v>4</v>
      </c>
      <c r="DI31" s="203" t="s">
        <v>5</v>
      </c>
      <c r="DJ31" s="202" t="s">
        <v>3</v>
      </c>
      <c r="DK31" s="204" t="s">
        <v>4</v>
      </c>
      <c r="DL31" s="203" t="s">
        <v>5</v>
      </c>
    </row>
    <row r="32" spans="1:116" s="212" customFormat="1" x14ac:dyDescent="0.2">
      <c r="A32" s="205" t="s">
        <v>6</v>
      </c>
      <c r="B32" s="206" t="s">
        <v>7</v>
      </c>
      <c r="C32" s="207" t="s">
        <v>8</v>
      </c>
      <c r="D32" s="207" t="s">
        <v>19</v>
      </c>
      <c r="E32" s="208" t="s">
        <v>9</v>
      </c>
      <c r="F32" s="206" t="s">
        <v>7</v>
      </c>
      <c r="G32" s="207" t="s">
        <v>8</v>
      </c>
      <c r="H32" s="207" t="s">
        <v>19</v>
      </c>
      <c r="I32" s="208" t="s">
        <v>9</v>
      </c>
      <c r="J32" s="206" t="s">
        <v>7</v>
      </c>
      <c r="K32" s="207" t="s">
        <v>8</v>
      </c>
      <c r="L32" s="207" t="s">
        <v>19</v>
      </c>
      <c r="M32" s="208" t="s">
        <v>9</v>
      </c>
      <c r="N32" s="206" t="s">
        <v>7</v>
      </c>
      <c r="O32" s="207" t="s">
        <v>8</v>
      </c>
      <c r="P32" s="207" t="s">
        <v>19</v>
      </c>
      <c r="Q32" s="208" t="s">
        <v>9</v>
      </c>
      <c r="R32" s="206" t="s">
        <v>7</v>
      </c>
      <c r="S32" s="207" t="s">
        <v>8</v>
      </c>
      <c r="T32" s="207" t="s">
        <v>19</v>
      </c>
      <c r="U32" s="208" t="s">
        <v>9</v>
      </c>
      <c r="V32" s="206" t="s">
        <v>7</v>
      </c>
      <c r="W32" s="207" t="s">
        <v>8</v>
      </c>
      <c r="X32" s="207" t="s">
        <v>19</v>
      </c>
      <c r="Y32" s="208" t="s">
        <v>9</v>
      </c>
      <c r="Z32" s="206" t="s">
        <v>7</v>
      </c>
      <c r="AA32" s="207" t="s">
        <v>8</v>
      </c>
      <c r="AB32" s="207" t="s">
        <v>19</v>
      </c>
      <c r="AC32" s="208" t="s">
        <v>9</v>
      </c>
      <c r="AD32" s="206" t="s">
        <v>7</v>
      </c>
      <c r="AE32" s="207" t="s">
        <v>8</v>
      </c>
      <c r="AF32" s="207" t="s">
        <v>19</v>
      </c>
      <c r="AG32" s="208" t="s">
        <v>9</v>
      </c>
      <c r="AH32" s="206" t="s">
        <v>7</v>
      </c>
      <c r="AI32" s="207" t="s">
        <v>8</v>
      </c>
      <c r="AJ32" s="207" t="s">
        <v>19</v>
      </c>
      <c r="AK32" s="208" t="s">
        <v>9</v>
      </c>
      <c r="AL32" s="206" t="s">
        <v>7</v>
      </c>
      <c r="AM32" s="207" t="s">
        <v>8</v>
      </c>
      <c r="AN32" s="207" t="s">
        <v>19</v>
      </c>
      <c r="AO32" s="208" t="s">
        <v>9</v>
      </c>
      <c r="AP32" s="206" t="s">
        <v>7</v>
      </c>
      <c r="AQ32" s="207" t="s">
        <v>8</v>
      </c>
      <c r="AR32" s="207" t="s">
        <v>19</v>
      </c>
      <c r="AS32" s="208" t="s">
        <v>9</v>
      </c>
      <c r="AT32" s="206" t="s">
        <v>7</v>
      </c>
      <c r="AU32" s="207" t="s">
        <v>8</v>
      </c>
      <c r="AV32" s="207" t="s">
        <v>19</v>
      </c>
      <c r="AW32" s="208" t="s">
        <v>9</v>
      </c>
      <c r="AX32" s="206" t="s">
        <v>7</v>
      </c>
      <c r="AY32" s="207" t="s">
        <v>8</v>
      </c>
      <c r="AZ32" s="207" t="s">
        <v>19</v>
      </c>
      <c r="BA32" s="208" t="s">
        <v>9</v>
      </c>
      <c r="BB32" s="206" t="s">
        <v>7</v>
      </c>
      <c r="BC32" s="207" t="s">
        <v>8</v>
      </c>
      <c r="BD32" s="207" t="s">
        <v>19</v>
      </c>
      <c r="BE32" s="208" t="s">
        <v>9</v>
      </c>
      <c r="BF32" s="206" t="s">
        <v>7</v>
      </c>
      <c r="BG32" s="207" t="s">
        <v>8</v>
      </c>
      <c r="BH32" s="207" t="s">
        <v>19</v>
      </c>
      <c r="BI32" s="208" t="s">
        <v>9</v>
      </c>
      <c r="BJ32" s="206" t="s">
        <v>7</v>
      </c>
      <c r="BK32" s="207" t="s">
        <v>8</v>
      </c>
      <c r="BL32" s="207" t="s">
        <v>22</v>
      </c>
      <c r="BM32" s="208" t="s">
        <v>9</v>
      </c>
      <c r="BN32" s="206" t="s">
        <v>7</v>
      </c>
      <c r="BO32" s="207" t="s">
        <v>8</v>
      </c>
      <c r="BP32" s="207" t="s">
        <v>19</v>
      </c>
      <c r="BQ32" s="208" t="s">
        <v>9</v>
      </c>
      <c r="BR32" s="206" t="s">
        <v>7</v>
      </c>
      <c r="BS32" s="207" t="s">
        <v>8</v>
      </c>
      <c r="BT32" s="207" t="s">
        <v>19</v>
      </c>
      <c r="BU32" s="208" t="s">
        <v>9</v>
      </c>
      <c r="BV32" s="206" t="s">
        <v>7</v>
      </c>
      <c r="BW32" s="207" t="s">
        <v>8</v>
      </c>
      <c r="BX32" s="207" t="s">
        <v>19</v>
      </c>
      <c r="BY32" s="208" t="s">
        <v>9</v>
      </c>
      <c r="BZ32" s="209" t="s">
        <v>7</v>
      </c>
      <c r="CA32" s="210" t="s">
        <v>8</v>
      </c>
      <c r="CB32" s="207" t="s">
        <v>19</v>
      </c>
      <c r="CC32" s="211" t="s">
        <v>9</v>
      </c>
      <c r="CD32" s="209" t="s">
        <v>7</v>
      </c>
      <c r="CE32" s="210" t="s">
        <v>8</v>
      </c>
      <c r="CF32" s="207" t="s">
        <v>19</v>
      </c>
      <c r="CG32" s="211" t="s">
        <v>9</v>
      </c>
      <c r="CH32" s="209" t="s">
        <v>7</v>
      </c>
      <c r="CI32" s="210" t="s">
        <v>8</v>
      </c>
      <c r="CJ32" s="207" t="s">
        <v>19</v>
      </c>
      <c r="CK32" s="211" t="s">
        <v>9</v>
      </c>
      <c r="CL32" s="209" t="s">
        <v>7</v>
      </c>
      <c r="CM32" s="210" t="s">
        <v>8</v>
      </c>
      <c r="CN32" s="211" t="s">
        <v>9</v>
      </c>
      <c r="CO32" s="209" t="s">
        <v>7</v>
      </c>
      <c r="CP32" s="210" t="s">
        <v>8</v>
      </c>
      <c r="CQ32" s="211" t="s">
        <v>9</v>
      </c>
      <c r="CR32" s="209" t="s">
        <v>7</v>
      </c>
      <c r="CS32" s="210" t="s">
        <v>8</v>
      </c>
      <c r="CT32" s="211" t="s">
        <v>9</v>
      </c>
      <c r="CU32" s="209" t="s">
        <v>7</v>
      </c>
      <c r="CV32" s="210" t="s">
        <v>8</v>
      </c>
      <c r="CW32" s="211" t="s">
        <v>9</v>
      </c>
      <c r="CX32" s="209" t="s">
        <v>7</v>
      </c>
      <c r="CY32" s="210" t="s">
        <v>8</v>
      </c>
      <c r="CZ32" s="211" t="s">
        <v>9</v>
      </c>
      <c r="DA32" s="209" t="s">
        <v>7</v>
      </c>
      <c r="DB32" s="210" t="s">
        <v>8</v>
      </c>
      <c r="DC32" s="211" t="s">
        <v>9</v>
      </c>
      <c r="DD32" s="209" t="s">
        <v>7</v>
      </c>
      <c r="DE32" s="210" t="s">
        <v>8</v>
      </c>
      <c r="DF32" s="211" t="s">
        <v>9</v>
      </c>
      <c r="DG32" s="209" t="s">
        <v>7</v>
      </c>
      <c r="DH32" s="210" t="s">
        <v>8</v>
      </c>
      <c r="DI32" s="211" t="s">
        <v>9</v>
      </c>
      <c r="DJ32" s="209" t="s">
        <v>7</v>
      </c>
      <c r="DK32" s="210" t="s">
        <v>8</v>
      </c>
      <c r="DL32" s="211" t="s">
        <v>9</v>
      </c>
    </row>
    <row r="33" spans="1:116" x14ac:dyDescent="0.2">
      <c r="A33" s="149" t="s">
        <v>10</v>
      </c>
      <c r="B33" s="150">
        <v>2061925</v>
      </c>
      <c r="C33" s="151">
        <v>0</v>
      </c>
      <c r="D33" s="151">
        <v>0</v>
      </c>
      <c r="E33" s="152">
        <v>2061925</v>
      </c>
      <c r="F33" s="150">
        <v>2094845</v>
      </c>
      <c r="G33" s="151">
        <v>0</v>
      </c>
      <c r="H33" s="151">
        <v>0</v>
      </c>
      <c r="I33" s="152">
        <v>2094845</v>
      </c>
      <c r="J33" s="150">
        <v>1147052</v>
      </c>
      <c r="K33" s="151">
        <v>0</v>
      </c>
      <c r="L33" s="151">
        <v>0</v>
      </c>
      <c r="M33" s="152">
        <v>1147052</v>
      </c>
      <c r="N33" s="150">
        <v>1024022</v>
      </c>
      <c r="O33" s="151">
        <v>0</v>
      </c>
      <c r="P33" s="151">
        <v>0</v>
      </c>
      <c r="Q33" s="152">
        <v>1024022</v>
      </c>
      <c r="R33" s="150">
        <v>904699</v>
      </c>
      <c r="S33" s="151">
        <v>0</v>
      </c>
      <c r="T33" s="151">
        <v>0</v>
      </c>
      <c r="U33" s="152">
        <v>904699</v>
      </c>
      <c r="V33" s="150">
        <v>780771</v>
      </c>
      <c r="W33" s="151">
        <v>0</v>
      </c>
      <c r="X33" s="151">
        <v>0</v>
      </c>
      <c r="Y33" s="152">
        <v>780771</v>
      </c>
      <c r="Z33" s="150">
        <v>508788</v>
      </c>
      <c r="AA33" s="151">
        <v>0</v>
      </c>
      <c r="AB33" s="151">
        <v>0</v>
      </c>
      <c r="AC33" s="152">
        <v>508788</v>
      </c>
      <c r="AD33" s="150">
        <v>395811</v>
      </c>
      <c r="AE33" s="151">
        <v>0</v>
      </c>
      <c r="AF33" s="151">
        <v>0</v>
      </c>
      <c r="AG33" s="152">
        <v>395811</v>
      </c>
      <c r="AH33" s="150">
        <v>384832</v>
      </c>
      <c r="AI33" s="151">
        <v>0</v>
      </c>
      <c r="AJ33" s="151">
        <v>0</v>
      </c>
      <c r="AK33" s="152">
        <v>384832</v>
      </c>
      <c r="AL33" s="150">
        <v>322888</v>
      </c>
      <c r="AM33" s="151">
        <v>0</v>
      </c>
      <c r="AN33" s="151">
        <v>0</v>
      </c>
      <c r="AO33" s="152">
        <v>322888</v>
      </c>
      <c r="AP33" s="150">
        <v>274265</v>
      </c>
      <c r="AQ33" s="151">
        <v>0</v>
      </c>
      <c r="AR33" s="151">
        <v>0</v>
      </c>
      <c r="AS33" s="152">
        <v>274265</v>
      </c>
      <c r="AT33" s="150">
        <v>251562</v>
      </c>
      <c r="AU33" s="151">
        <v>0</v>
      </c>
      <c r="AV33" s="151">
        <v>0</v>
      </c>
      <c r="AW33" s="152">
        <v>251562</v>
      </c>
      <c r="AX33" s="150">
        <v>227979</v>
      </c>
      <c r="AY33" s="151">
        <v>0</v>
      </c>
      <c r="AZ33" s="151">
        <v>0</v>
      </c>
      <c r="BA33" s="152">
        <v>227979</v>
      </c>
      <c r="BB33" s="150">
        <v>204287</v>
      </c>
      <c r="BC33" s="151">
        <v>0</v>
      </c>
      <c r="BD33" s="151">
        <v>0</v>
      </c>
      <c r="BE33" s="153">
        <f t="shared" ref="BE33:BE39" si="16">SUM(BB33:BD33)</f>
        <v>204287</v>
      </c>
      <c r="BF33" s="154">
        <v>173398</v>
      </c>
      <c r="BG33" s="151">
        <v>0</v>
      </c>
      <c r="BH33" s="151">
        <v>0</v>
      </c>
      <c r="BI33" s="155">
        <f t="shared" ref="BI33:BI39" si="17">SUM(BF33:BH33)</f>
        <v>173398</v>
      </c>
      <c r="BJ33" s="154">
        <v>149328</v>
      </c>
      <c r="BK33" s="151">
        <v>0</v>
      </c>
      <c r="BL33" s="151">
        <v>0</v>
      </c>
      <c r="BM33" s="155">
        <f t="shared" ref="BM33:BM39" si="18">SUM(BJ33:BL33)</f>
        <v>149328</v>
      </c>
      <c r="BN33" s="150">
        <v>159768</v>
      </c>
      <c r="BO33" s="151">
        <v>0</v>
      </c>
      <c r="BP33" s="153">
        <v>0</v>
      </c>
      <c r="BQ33" s="155">
        <f t="shared" ref="BQ33:BQ39" si="19">SUM(BN33:BP33)</f>
        <v>159768</v>
      </c>
      <c r="BR33" s="154">
        <v>139444</v>
      </c>
      <c r="BS33" s="151">
        <v>1164</v>
      </c>
      <c r="BT33" s="151">
        <v>0</v>
      </c>
      <c r="BU33" s="155">
        <f t="shared" ref="BU33:BU39" si="20">SUM(BR33:BT33)</f>
        <v>140608</v>
      </c>
      <c r="BV33" s="154">
        <v>115269</v>
      </c>
      <c r="BW33" s="151">
        <v>4597</v>
      </c>
      <c r="BX33" s="156">
        <v>0</v>
      </c>
      <c r="BY33" s="155">
        <f t="shared" ref="BY33:BY39" si="21">SUM(BV33:BX33)</f>
        <v>119866</v>
      </c>
      <c r="BZ33" s="157">
        <v>90074</v>
      </c>
      <c r="CA33" s="158">
        <v>3033</v>
      </c>
      <c r="CB33" s="159">
        <v>0</v>
      </c>
      <c r="CC33" s="155">
        <f t="shared" ref="CC33:CC39" si="22">SUM(BZ33:CB33)</f>
        <v>93107</v>
      </c>
      <c r="CD33" s="154">
        <v>71093</v>
      </c>
      <c r="CE33" s="151">
        <v>2775</v>
      </c>
      <c r="CF33" s="156">
        <v>0</v>
      </c>
      <c r="CG33" s="155">
        <f t="shared" ref="CG33:CG39" si="23">SUM(CD33:CF33)</f>
        <v>73868</v>
      </c>
      <c r="CH33" s="154">
        <v>83731</v>
      </c>
      <c r="CI33" s="151">
        <v>1668</v>
      </c>
      <c r="CJ33" s="156">
        <v>0</v>
      </c>
      <c r="CK33" s="155">
        <f t="shared" ref="CK33:CK39" si="24">SUM(CH33:CJ33)</f>
        <v>85399</v>
      </c>
      <c r="CL33" s="154">
        <v>95563</v>
      </c>
      <c r="CM33" s="151">
        <v>6283</v>
      </c>
      <c r="CN33" s="155">
        <v>101846</v>
      </c>
      <c r="CO33" s="154">
        <v>94181</v>
      </c>
      <c r="CP33" s="151">
        <v>5573</v>
      </c>
      <c r="CQ33" s="155">
        <v>99754</v>
      </c>
      <c r="CR33" s="154">
        <v>82697</v>
      </c>
      <c r="CS33" s="151">
        <v>2800</v>
      </c>
      <c r="CT33" s="155">
        <v>85497</v>
      </c>
      <c r="CU33" s="154">
        <v>88749</v>
      </c>
      <c r="CV33" s="151">
        <v>0</v>
      </c>
      <c r="CW33" s="155">
        <v>88749</v>
      </c>
      <c r="CX33" s="154">
        <v>82030</v>
      </c>
      <c r="CY33" s="151">
        <v>0</v>
      </c>
      <c r="CZ33" s="155">
        <v>82030</v>
      </c>
      <c r="DA33" s="154">
        <v>77964</v>
      </c>
      <c r="DB33" s="151">
        <v>0</v>
      </c>
      <c r="DC33" s="155">
        <v>77964</v>
      </c>
      <c r="DD33" s="154">
        <v>77233</v>
      </c>
      <c r="DE33" s="151">
        <v>0</v>
      </c>
      <c r="DF33" s="155">
        <v>77233</v>
      </c>
      <c r="DG33" s="154">
        <v>79280</v>
      </c>
      <c r="DH33" s="151">
        <v>0</v>
      </c>
      <c r="DI33" s="155">
        <v>79280</v>
      </c>
      <c r="DJ33" s="161">
        <v>77857</v>
      </c>
      <c r="DK33" s="162">
        <v>0</v>
      </c>
      <c r="DL33" s="163">
        <v>77857</v>
      </c>
    </row>
    <row r="34" spans="1:116" x14ac:dyDescent="0.2">
      <c r="A34" s="164" t="s">
        <v>11</v>
      </c>
      <c r="B34" s="165">
        <v>2609947</v>
      </c>
      <c r="C34" s="166">
        <v>0</v>
      </c>
      <c r="D34" s="166">
        <v>0</v>
      </c>
      <c r="E34" s="152">
        <v>2609947</v>
      </c>
      <c r="F34" s="165">
        <v>2035529</v>
      </c>
      <c r="G34" s="166">
        <v>0</v>
      </c>
      <c r="H34" s="166">
        <v>0</v>
      </c>
      <c r="I34" s="152">
        <v>2035529</v>
      </c>
      <c r="J34" s="165">
        <v>1602343</v>
      </c>
      <c r="K34" s="166">
        <v>0</v>
      </c>
      <c r="L34" s="166">
        <v>0</v>
      </c>
      <c r="M34" s="152">
        <v>1602343</v>
      </c>
      <c r="N34" s="165">
        <v>1522243</v>
      </c>
      <c r="O34" s="166">
        <v>0</v>
      </c>
      <c r="P34" s="166">
        <v>0</v>
      </c>
      <c r="Q34" s="152">
        <v>1522243</v>
      </c>
      <c r="R34" s="165">
        <v>1522553</v>
      </c>
      <c r="S34" s="166">
        <v>9147</v>
      </c>
      <c r="T34" s="166">
        <v>0</v>
      </c>
      <c r="U34" s="152">
        <v>1531700</v>
      </c>
      <c r="V34" s="165">
        <v>1359662</v>
      </c>
      <c r="W34" s="166">
        <v>25187</v>
      </c>
      <c r="X34" s="166">
        <v>0</v>
      </c>
      <c r="Y34" s="152">
        <v>1384849</v>
      </c>
      <c r="Z34" s="165">
        <v>1207131</v>
      </c>
      <c r="AA34" s="166">
        <v>11333</v>
      </c>
      <c r="AB34" s="166">
        <v>0</v>
      </c>
      <c r="AC34" s="152">
        <v>1218464</v>
      </c>
      <c r="AD34" s="165">
        <v>1099540</v>
      </c>
      <c r="AE34" s="166">
        <v>11160</v>
      </c>
      <c r="AF34" s="166">
        <v>0</v>
      </c>
      <c r="AG34" s="152">
        <v>1110700</v>
      </c>
      <c r="AH34" s="165">
        <v>921744</v>
      </c>
      <c r="AI34" s="166">
        <v>9144</v>
      </c>
      <c r="AJ34" s="166">
        <v>0</v>
      </c>
      <c r="AK34" s="152">
        <v>930888</v>
      </c>
      <c r="AL34" s="165">
        <v>806895</v>
      </c>
      <c r="AM34" s="166">
        <v>13911</v>
      </c>
      <c r="AN34" s="166">
        <v>0</v>
      </c>
      <c r="AO34" s="152">
        <v>820806</v>
      </c>
      <c r="AP34" s="165">
        <v>743670</v>
      </c>
      <c r="AQ34" s="166">
        <v>15260</v>
      </c>
      <c r="AR34" s="166">
        <v>0</v>
      </c>
      <c r="AS34" s="152">
        <v>758930</v>
      </c>
      <c r="AT34" s="165">
        <v>655624</v>
      </c>
      <c r="AU34" s="166">
        <v>19528</v>
      </c>
      <c r="AV34" s="166">
        <v>0</v>
      </c>
      <c r="AW34" s="152">
        <v>675152</v>
      </c>
      <c r="AX34" s="165">
        <v>629676</v>
      </c>
      <c r="AY34" s="166">
        <v>12472</v>
      </c>
      <c r="AZ34" s="166">
        <v>0</v>
      </c>
      <c r="BA34" s="152">
        <v>642148</v>
      </c>
      <c r="BB34" s="165">
        <v>554439</v>
      </c>
      <c r="BC34" s="166">
        <v>12472</v>
      </c>
      <c r="BD34" s="166">
        <v>0</v>
      </c>
      <c r="BE34" s="152">
        <f t="shared" si="16"/>
        <v>566911</v>
      </c>
      <c r="BF34" s="167">
        <v>487081</v>
      </c>
      <c r="BG34" s="166">
        <v>6133</v>
      </c>
      <c r="BH34" s="166">
        <v>0</v>
      </c>
      <c r="BI34" s="168">
        <f t="shared" si="17"/>
        <v>493214</v>
      </c>
      <c r="BJ34" s="167">
        <v>442676</v>
      </c>
      <c r="BK34" s="166">
        <v>3417</v>
      </c>
      <c r="BL34" s="166">
        <v>0</v>
      </c>
      <c r="BM34" s="168">
        <f t="shared" si="18"/>
        <v>446093</v>
      </c>
      <c r="BN34" s="165">
        <v>357447</v>
      </c>
      <c r="BO34" s="166">
        <v>3387</v>
      </c>
      <c r="BP34" s="152">
        <v>0</v>
      </c>
      <c r="BQ34" s="168">
        <f t="shared" si="19"/>
        <v>360834</v>
      </c>
      <c r="BR34" s="167">
        <v>334804</v>
      </c>
      <c r="BS34" s="166">
        <v>12165</v>
      </c>
      <c r="BT34" s="166">
        <v>0</v>
      </c>
      <c r="BU34" s="168">
        <f t="shared" si="20"/>
        <v>346969</v>
      </c>
      <c r="BV34" s="167">
        <v>258041</v>
      </c>
      <c r="BW34" s="166">
        <v>15084</v>
      </c>
      <c r="BX34" s="169">
        <v>0</v>
      </c>
      <c r="BY34" s="168">
        <f t="shared" si="21"/>
        <v>273125</v>
      </c>
      <c r="BZ34" s="170">
        <v>194576</v>
      </c>
      <c r="CA34" s="171">
        <v>3593</v>
      </c>
      <c r="CB34" s="172">
        <v>0</v>
      </c>
      <c r="CC34" s="168">
        <f t="shared" si="22"/>
        <v>198169</v>
      </c>
      <c r="CD34" s="167">
        <v>229332</v>
      </c>
      <c r="CE34" s="166">
        <v>5754</v>
      </c>
      <c r="CF34" s="169">
        <v>0</v>
      </c>
      <c r="CG34" s="168">
        <f t="shared" si="23"/>
        <v>235086</v>
      </c>
      <c r="CH34" s="167">
        <v>228561</v>
      </c>
      <c r="CI34" s="166">
        <v>3703</v>
      </c>
      <c r="CJ34" s="169">
        <v>0</v>
      </c>
      <c r="CK34" s="168">
        <f t="shared" si="24"/>
        <v>232264</v>
      </c>
      <c r="CL34" s="167">
        <v>249637</v>
      </c>
      <c r="CM34" s="166">
        <v>7007</v>
      </c>
      <c r="CN34" s="168">
        <v>256644</v>
      </c>
      <c r="CO34" s="167">
        <v>152693</v>
      </c>
      <c r="CP34" s="166">
        <v>5078</v>
      </c>
      <c r="CQ34" s="168">
        <v>157771</v>
      </c>
      <c r="CR34" s="167">
        <v>204098</v>
      </c>
      <c r="CS34" s="166">
        <v>3888</v>
      </c>
      <c r="CT34" s="168">
        <v>207986</v>
      </c>
      <c r="CU34" s="167">
        <v>209027</v>
      </c>
      <c r="CV34" s="166">
        <v>510</v>
      </c>
      <c r="CW34" s="168">
        <v>209537</v>
      </c>
      <c r="CX34" s="167">
        <v>164372</v>
      </c>
      <c r="CY34" s="166">
        <v>1520</v>
      </c>
      <c r="CZ34" s="168">
        <v>165892</v>
      </c>
      <c r="DA34" s="167">
        <v>147049</v>
      </c>
      <c r="DB34" s="166">
        <v>0</v>
      </c>
      <c r="DC34" s="168">
        <v>147049</v>
      </c>
      <c r="DD34" s="167">
        <v>172913</v>
      </c>
      <c r="DE34" s="166">
        <v>586</v>
      </c>
      <c r="DF34" s="168">
        <v>173499</v>
      </c>
      <c r="DG34" s="167">
        <v>160656</v>
      </c>
      <c r="DH34" s="166">
        <v>0</v>
      </c>
      <c r="DI34" s="168">
        <v>160656</v>
      </c>
      <c r="DJ34" s="174">
        <v>161800</v>
      </c>
      <c r="DK34" s="175">
        <v>0</v>
      </c>
      <c r="DL34" s="176">
        <v>161800</v>
      </c>
    </row>
    <row r="35" spans="1:116" x14ac:dyDescent="0.2">
      <c r="A35" s="164" t="s">
        <v>32</v>
      </c>
      <c r="B35" s="165">
        <v>2767751</v>
      </c>
      <c r="C35" s="166">
        <v>17924</v>
      </c>
      <c r="D35" s="166">
        <v>0</v>
      </c>
      <c r="E35" s="152">
        <v>2785675</v>
      </c>
      <c r="F35" s="165">
        <v>2027145</v>
      </c>
      <c r="G35" s="166">
        <v>21433</v>
      </c>
      <c r="H35" s="166">
        <v>0</v>
      </c>
      <c r="I35" s="152">
        <v>2048578</v>
      </c>
      <c r="J35" s="165">
        <v>1557492</v>
      </c>
      <c r="K35" s="166">
        <v>7471</v>
      </c>
      <c r="L35" s="166">
        <v>0</v>
      </c>
      <c r="M35" s="152">
        <v>1564963</v>
      </c>
      <c r="N35" s="165">
        <v>1331756</v>
      </c>
      <c r="O35" s="166">
        <v>7505</v>
      </c>
      <c r="P35" s="166">
        <v>0</v>
      </c>
      <c r="Q35" s="152">
        <v>1339261</v>
      </c>
      <c r="R35" s="165">
        <v>1158644</v>
      </c>
      <c r="S35" s="166">
        <v>17056</v>
      </c>
      <c r="T35" s="166">
        <v>0</v>
      </c>
      <c r="U35" s="152">
        <v>1175700</v>
      </c>
      <c r="V35" s="165">
        <v>975451</v>
      </c>
      <c r="W35" s="166">
        <v>33010</v>
      </c>
      <c r="X35" s="166">
        <v>0</v>
      </c>
      <c r="Y35" s="152">
        <v>1008461</v>
      </c>
      <c r="Z35" s="165">
        <v>890218</v>
      </c>
      <c r="AA35" s="166">
        <v>36309</v>
      </c>
      <c r="AB35" s="166">
        <v>0</v>
      </c>
      <c r="AC35" s="152">
        <v>926527</v>
      </c>
      <c r="AD35" s="165">
        <v>831203</v>
      </c>
      <c r="AE35" s="166">
        <v>25816</v>
      </c>
      <c r="AF35" s="166">
        <v>0</v>
      </c>
      <c r="AG35" s="152">
        <v>857019</v>
      </c>
      <c r="AH35" s="165">
        <v>746356</v>
      </c>
      <c r="AI35" s="166">
        <v>8568</v>
      </c>
      <c r="AJ35" s="166">
        <v>0</v>
      </c>
      <c r="AK35" s="152">
        <v>754924</v>
      </c>
      <c r="AL35" s="165">
        <v>688717</v>
      </c>
      <c r="AM35" s="166">
        <v>10121</v>
      </c>
      <c r="AN35" s="166">
        <v>0</v>
      </c>
      <c r="AO35" s="152">
        <v>698838</v>
      </c>
      <c r="AP35" s="165">
        <v>625648</v>
      </c>
      <c r="AQ35" s="166">
        <v>15655</v>
      </c>
      <c r="AR35" s="166">
        <v>0</v>
      </c>
      <c r="AS35" s="152">
        <v>641303</v>
      </c>
      <c r="AT35" s="165">
        <v>584567</v>
      </c>
      <c r="AU35" s="166">
        <v>25450</v>
      </c>
      <c r="AV35" s="166">
        <v>0</v>
      </c>
      <c r="AW35" s="152">
        <v>610017</v>
      </c>
      <c r="AX35" s="165">
        <v>490473</v>
      </c>
      <c r="AY35" s="166">
        <v>28206</v>
      </c>
      <c r="AZ35" s="166">
        <v>0</v>
      </c>
      <c r="BA35" s="152">
        <v>518679</v>
      </c>
      <c r="BB35" s="165">
        <v>500333</v>
      </c>
      <c r="BC35" s="166">
        <v>19967</v>
      </c>
      <c r="BD35" s="166">
        <v>0</v>
      </c>
      <c r="BE35" s="152">
        <v>520300</v>
      </c>
      <c r="BF35" s="165">
        <v>431241</v>
      </c>
      <c r="BG35" s="166">
        <v>18598</v>
      </c>
      <c r="BH35" s="166">
        <v>0</v>
      </c>
      <c r="BI35" s="152">
        <v>449839</v>
      </c>
      <c r="BJ35" s="165">
        <v>408604</v>
      </c>
      <c r="BK35" s="166">
        <v>18084</v>
      </c>
      <c r="BL35" s="166">
        <v>0</v>
      </c>
      <c r="BM35" s="152">
        <v>426688</v>
      </c>
      <c r="BN35" s="165">
        <v>380748</v>
      </c>
      <c r="BO35" s="166">
        <v>27266</v>
      </c>
      <c r="BP35" s="166">
        <v>0</v>
      </c>
      <c r="BQ35" s="152">
        <v>408014</v>
      </c>
      <c r="BR35" s="165">
        <v>321604</v>
      </c>
      <c r="BS35" s="166">
        <v>50009</v>
      </c>
      <c r="BT35" s="166">
        <v>0</v>
      </c>
      <c r="BU35" s="152">
        <v>371613</v>
      </c>
      <c r="BV35" s="165">
        <v>274936</v>
      </c>
      <c r="BW35" s="166">
        <v>28424</v>
      </c>
      <c r="BX35" s="166">
        <v>0</v>
      </c>
      <c r="BY35" s="152">
        <v>303360</v>
      </c>
      <c r="BZ35" s="165">
        <v>244394</v>
      </c>
      <c r="CA35" s="166">
        <v>24067</v>
      </c>
      <c r="CB35" s="166">
        <v>0</v>
      </c>
      <c r="CC35" s="152">
        <v>268461</v>
      </c>
      <c r="CD35" s="165">
        <v>214897</v>
      </c>
      <c r="CE35" s="166">
        <v>19175</v>
      </c>
      <c r="CF35" s="166">
        <v>0</v>
      </c>
      <c r="CG35" s="152">
        <v>234072</v>
      </c>
      <c r="CH35" s="165">
        <v>187804</v>
      </c>
      <c r="CI35" s="166">
        <v>21351</v>
      </c>
      <c r="CJ35" s="166">
        <v>0</v>
      </c>
      <c r="CK35" s="152">
        <v>209155</v>
      </c>
      <c r="CL35" s="166">
        <v>163619</v>
      </c>
      <c r="CM35" s="166">
        <v>21364</v>
      </c>
      <c r="CN35" s="152">
        <v>184983</v>
      </c>
      <c r="CO35" s="166">
        <v>180179</v>
      </c>
      <c r="CP35" s="166">
        <v>30871</v>
      </c>
      <c r="CQ35" s="152">
        <v>211050</v>
      </c>
      <c r="CR35" s="166">
        <v>186507</v>
      </c>
      <c r="CS35" s="166">
        <v>25778</v>
      </c>
      <c r="CT35" s="152">
        <v>212285</v>
      </c>
      <c r="CU35" s="166">
        <v>180836</v>
      </c>
      <c r="CV35" s="166">
        <v>16046</v>
      </c>
      <c r="CW35" s="152">
        <v>196882</v>
      </c>
      <c r="CX35" s="166">
        <v>150503</v>
      </c>
      <c r="CY35" s="166">
        <v>7895</v>
      </c>
      <c r="CZ35" s="152">
        <v>158398</v>
      </c>
      <c r="DA35" s="166">
        <v>154931</v>
      </c>
      <c r="DB35" s="166">
        <v>12020</v>
      </c>
      <c r="DC35" s="152">
        <v>166951</v>
      </c>
      <c r="DD35" s="166">
        <v>162896</v>
      </c>
      <c r="DE35" s="166">
        <v>14485</v>
      </c>
      <c r="DF35" s="152">
        <v>177381</v>
      </c>
      <c r="DG35" s="166">
        <v>205159</v>
      </c>
      <c r="DH35" s="166">
        <v>16610</v>
      </c>
      <c r="DI35" s="152">
        <v>221769</v>
      </c>
      <c r="DJ35" s="166">
        <v>138017</v>
      </c>
      <c r="DK35" s="166">
        <v>7820</v>
      </c>
      <c r="DL35" s="152">
        <v>145837</v>
      </c>
    </row>
    <row r="36" spans="1:116" x14ac:dyDescent="0.2">
      <c r="A36" s="164" t="s">
        <v>14</v>
      </c>
      <c r="B36" s="165">
        <v>1006024</v>
      </c>
      <c r="C36" s="166">
        <v>101277</v>
      </c>
      <c r="D36" s="166">
        <v>0</v>
      </c>
      <c r="E36" s="152">
        <v>1107301</v>
      </c>
      <c r="F36" s="165">
        <v>845328</v>
      </c>
      <c r="G36" s="166">
        <v>119891</v>
      </c>
      <c r="H36" s="166">
        <v>0</v>
      </c>
      <c r="I36" s="152">
        <v>965219</v>
      </c>
      <c r="J36" s="165">
        <v>771713</v>
      </c>
      <c r="K36" s="166">
        <v>68719</v>
      </c>
      <c r="L36" s="166">
        <v>0</v>
      </c>
      <c r="M36" s="152">
        <v>840432</v>
      </c>
      <c r="N36" s="165">
        <v>686777</v>
      </c>
      <c r="O36" s="166">
        <v>73312</v>
      </c>
      <c r="P36" s="166">
        <v>0</v>
      </c>
      <c r="Q36" s="152">
        <v>760089</v>
      </c>
      <c r="R36" s="165">
        <v>779243</v>
      </c>
      <c r="S36" s="166">
        <v>62381</v>
      </c>
      <c r="T36" s="166">
        <v>0</v>
      </c>
      <c r="U36" s="152">
        <v>841624</v>
      </c>
      <c r="V36" s="165">
        <v>628939</v>
      </c>
      <c r="W36" s="166">
        <v>29925</v>
      </c>
      <c r="X36" s="166">
        <v>0</v>
      </c>
      <c r="Y36" s="152">
        <v>658864</v>
      </c>
      <c r="Z36" s="165">
        <v>601018</v>
      </c>
      <c r="AA36" s="166">
        <v>26380</v>
      </c>
      <c r="AB36" s="166">
        <v>0</v>
      </c>
      <c r="AC36" s="152">
        <v>627398</v>
      </c>
      <c r="AD36" s="165">
        <v>529409</v>
      </c>
      <c r="AE36" s="166">
        <v>3050</v>
      </c>
      <c r="AF36" s="166">
        <v>0</v>
      </c>
      <c r="AG36" s="152">
        <v>532459</v>
      </c>
      <c r="AH36" s="165">
        <v>548354</v>
      </c>
      <c r="AI36" s="166">
        <v>10590</v>
      </c>
      <c r="AJ36" s="166">
        <v>0</v>
      </c>
      <c r="AK36" s="152">
        <v>558944</v>
      </c>
      <c r="AL36" s="165">
        <v>481828</v>
      </c>
      <c r="AM36" s="166">
        <v>5010</v>
      </c>
      <c r="AN36" s="166">
        <v>0</v>
      </c>
      <c r="AO36" s="152">
        <v>486838</v>
      </c>
      <c r="AP36" s="165">
        <v>460081</v>
      </c>
      <c r="AQ36" s="166">
        <v>10628</v>
      </c>
      <c r="AR36" s="166">
        <v>0</v>
      </c>
      <c r="AS36" s="152">
        <v>470709</v>
      </c>
      <c r="AT36" s="165">
        <v>395557</v>
      </c>
      <c r="AU36" s="166">
        <v>3347</v>
      </c>
      <c r="AV36" s="166">
        <v>0</v>
      </c>
      <c r="AW36" s="152">
        <v>398904</v>
      </c>
      <c r="AX36" s="165">
        <v>411606</v>
      </c>
      <c r="AY36" s="166">
        <v>1672</v>
      </c>
      <c r="AZ36" s="166">
        <v>0</v>
      </c>
      <c r="BA36" s="152">
        <v>413278</v>
      </c>
      <c r="BB36" s="165">
        <v>348542</v>
      </c>
      <c r="BC36" s="166">
        <v>15350</v>
      </c>
      <c r="BD36" s="166">
        <v>0</v>
      </c>
      <c r="BE36" s="152">
        <f t="shared" si="16"/>
        <v>363892</v>
      </c>
      <c r="BF36" s="167">
        <v>314892</v>
      </c>
      <c r="BG36" s="166">
        <v>12214</v>
      </c>
      <c r="BH36" s="166">
        <v>0</v>
      </c>
      <c r="BI36" s="168">
        <f t="shared" si="17"/>
        <v>327106</v>
      </c>
      <c r="BJ36" s="167">
        <v>286774</v>
      </c>
      <c r="BK36" s="166">
        <v>13711</v>
      </c>
      <c r="BL36" s="166">
        <v>0</v>
      </c>
      <c r="BM36" s="168">
        <f t="shared" si="18"/>
        <v>300485</v>
      </c>
      <c r="BN36" s="165">
        <v>268862</v>
      </c>
      <c r="BO36" s="166">
        <v>12414</v>
      </c>
      <c r="BP36" s="152">
        <v>0</v>
      </c>
      <c r="BQ36" s="168">
        <f t="shared" si="19"/>
        <v>281276</v>
      </c>
      <c r="BR36" s="167">
        <v>227549</v>
      </c>
      <c r="BS36" s="166">
        <v>21285</v>
      </c>
      <c r="BT36" s="166">
        <v>0</v>
      </c>
      <c r="BU36" s="168">
        <f t="shared" si="20"/>
        <v>248834</v>
      </c>
      <c r="BV36" s="167">
        <v>227031</v>
      </c>
      <c r="BW36" s="166">
        <v>21916</v>
      </c>
      <c r="BX36" s="169">
        <v>0</v>
      </c>
      <c r="BY36" s="168">
        <f t="shared" si="21"/>
        <v>248947</v>
      </c>
      <c r="BZ36" s="170">
        <v>176690</v>
      </c>
      <c r="CA36" s="171">
        <v>18353</v>
      </c>
      <c r="CB36" s="172">
        <v>0</v>
      </c>
      <c r="CC36" s="168">
        <f t="shared" si="22"/>
        <v>195043</v>
      </c>
      <c r="CD36" s="167">
        <v>176088</v>
      </c>
      <c r="CE36" s="166">
        <v>18313</v>
      </c>
      <c r="CF36" s="169">
        <v>0</v>
      </c>
      <c r="CG36" s="168">
        <f t="shared" si="23"/>
        <v>194401</v>
      </c>
      <c r="CH36" s="167">
        <v>130023</v>
      </c>
      <c r="CI36" s="166">
        <v>20761</v>
      </c>
      <c r="CJ36" s="169">
        <v>0</v>
      </c>
      <c r="CK36" s="168">
        <f t="shared" si="24"/>
        <v>150784</v>
      </c>
      <c r="CL36" s="167">
        <v>160835</v>
      </c>
      <c r="CM36" s="166">
        <v>30615</v>
      </c>
      <c r="CN36" s="168">
        <v>191450</v>
      </c>
      <c r="CO36" s="167">
        <v>152154</v>
      </c>
      <c r="CP36" s="166">
        <v>35377</v>
      </c>
      <c r="CQ36" s="168">
        <v>187531</v>
      </c>
      <c r="CR36" s="167">
        <v>158240</v>
      </c>
      <c r="CS36" s="166">
        <v>37797</v>
      </c>
      <c r="CT36" s="168">
        <v>196037</v>
      </c>
      <c r="CU36" s="167">
        <v>142125</v>
      </c>
      <c r="CV36" s="166">
        <v>29293</v>
      </c>
      <c r="CW36" s="168">
        <v>171418</v>
      </c>
      <c r="CX36" s="167">
        <v>116848</v>
      </c>
      <c r="CY36" s="166">
        <v>22431</v>
      </c>
      <c r="CZ36" s="168">
        <v>139279</v>
      </c>
      <c r="DA36" s="167">
        <v>122985</v>
      </c>
      <c r="DB36" s="166">
        <v>25789</v>
      </c>
      <c r="DC36" s="168">
        <v>148774</v>
      </c>
      <c r="DD36" s="167">
        <v>131760</v>
      </c>
      <c r="DE36" s="166">
        <v>33668</v>
      </c>
      <c r="DF36" s="168">
        <v>165428</v>
      </c>
      <c r="DG36" s="167">
        <v>151816</v>
      </c>
      <c r="DH36" s="166">
        <v>31430</v>
      </c>
      <c r="DI36" s="168">
        <v>183246</v>
      </c>
      <c r="DJ36" s="174">
        <v>135570</v>
      </c>
      <c r="DK36" s="177">
        <v>15795</v>
      </c>
      <c r="DL36" s="176">
        <v>151365</v>
      </c>
    </row>
    <row r="37" spans="1:116" x14ac:dyDescent="0.2">
      <c r="A37" s="164" t="s">
        <v>43</v>
      </c>
      <c r="B37" s="165">
        <v>2576647</v>
      </c>
      <c r="C37" s="166">
        <v>602589</v>
      </c>
      <c r="D37" s="166">
        <v>0</v>
      </c>
      <c r="E37" s="152">
        <v>3179236</v>
      </c>
      <c r="F37" s="165">
        <v>2311591</v>
      </c>
      <c r="G37" s="166">
        <v>644504</v>
      </c>
      <c r="H37" s="166">
        <v>7700</v>
      </c>
      <c r="I37" s="152">
        <v>2963795</v>
      </c>
      <c r="J37" s="165">
        <v>1950043</v>
      </c>
      <c r="K37" s="166">
        <v>372907</v>
      </c>
      <c r="L37" s="166">
        <v>6020</v>
      </c>
      <c r="M37" s="152">
        <v>2328970</v>
      </c>
      <c r="N37" s="165">
        <v>1792347</v>
      </c>
      <c r="O37" s="166">
        <v>189633</v>
      </c>
      <c r="P37" s="166">
        <v>0</v>
      </c>
      <c r="Q37" s="152">
        <v>1981980</v>
      </c>
      <c r="R37" s="165">
        <v>1616771</v>
      </c>
      <c r="S37" s="166">
        <v>243076</v>
      </c>
      <c r="T37" s="166">
        <v>0</v>
      </c>
      <c r="U37" s="152">
        <v>1859847</v>
      </c>
      <c r="V37" s="165">
        <v>1320985</v>
      </c>
      <c r="W37" s="166">
        <v>295365</v>
      </c>
      <c r="X37" s="166">
        <v>0</v>
      </c>
      <c r="Y37" s="152">
        <v>1616350</v>
      </c>
      <c r="Z37" s="165">
        <v>1104962</v>
      </c>
      <c r="AA37" s="166">
        <v>202140</v>
      </c>
      <c r="AB37" s="166">
        <v>0</v>
      </c>
      <c r="AC37" s="152">
        <v>1307102</v>
      </c>
      <c r="AD37" s="165">
        <v>1015197</v>
      </c>
      <c r="AE37" s="166">
        <v>184124</v>
      </c>
      <c r="AF37" s="166">
        <v>0</v>
      </c>
      <c r="AG37" s="152">
        <v>1199321</v>
      </c>
      <c r="AH37" s="165">
        <v>956918</v>
      </c>
      <c r="AI37" s="166">
        <v>153331</v>
      </c>
      <c r="AJ37" s="166">
        <v>0</v>
      </c>
      <c r="AK37" s="152">
        <v>1110249</v>
      </c>
      <c r="AL37" s="165">
        <v>842955</v>
      </c>
      <c r="AM37" s="166">
        <v>116170</v>
      </c>
      <c r="AN37" s="166">
        <v>0</v>
      </c>
      <c r="AO37" s="152">
        <v>959125</v>
      </c>
      <c r="AP37" s="165">
        <v>829348</v>
      </c>
      <c r="AQ37" s="166">
        <v>151829</v>
      </c>
      <c r="AR37" s="166">
        <v>0</v>
      </c>
      <c r="AS37" s="152">
        <v>981177</v>
      </c>
      <c r="AT37" s="165">
        <v>755364</v>
      </c>
      <c r="AU37" s="166">
        <v>122060</v>
      </c>
      <c r="AV37" s="166">
        <v>0</v>
      </c>
      <c r="AW37" s="152">
        <v>877424</v>
      </c>
      <c r="AX37" s="165">
        <v>780950</v>
      </c>
      <c r="AY37" s="166">
        <v>106266</v>
      </c>
      <c r="AZ37" s="166">
        <v>0</v>
      </c>
      <c r="BA37" s="152">
        <v>887216</v>
      </c>
      <c r="BB37" s="165">
        <v>762915</v>
      </c>
      <c r="BC37" s="166">
        <v>100591</v>
      </c>
      <c r="BD37" s="166">
        <v>0</v>
      </c>
      <c r="BE37" s="152">
        <v>863506</v>
      </c>
      <c r="BF37" s="167">
        <v>666164</v>
      </c>
      <c r="BG37" s="166">
        <v>102029</v>
      </c>
      <c r="BH37" s="166">
        <v>0</v>
      </c>
      <c r="BI37" s="168">
        <v>768193</v>
      </c>
      <c r="BJ37" s="167">
        <v>609002</v>
      </c>
      <c r="BK37" s="166">
        <v>82710</v>
      </c>
      <c r="BL37" s="166">
        <v>0</v>
      </c>
      <c r="BM37" s="168">
        <v>691712</v>
      </c>
      <c r="BN37" s="165">
        <v>543527</v>
      </c>
      <c r="BO37" s="166">
        <v>76181</v>
      </c>
      <c r="BP37" s="152">
        <v>0</v>
      </c>
      <c r="BQ37" s="168">
        <v>619708</v>
      </c>
      <c r="BR37" s="167">
        <v>458694</v>
      </c>
      <c r="BS37" s="166">
        <v>85304</v>
      </c>
      <c r="BT37" s="166">
        <v>0</v>
      </c>
      <c r="BU37" s="168">
        <v>543998</v>
      </c>
      <c r="BV37" s="167">
        <v>408273</v>
      </c>
      <c r="BW37" s="166">
        <v>68974</v>
      </c>
      <c r="BX37" s="169">
        <v>0</v>
      </c>
      <c r="BY37" s="168">
        <v>477247</v>
      </c>
      <c r="BZ37" s="170">
        <v>341341</v>
      </c>
      <c r="CA37" s="171">
        <v>79731</v>
      </c>
      <c r="CB37" s="172">
        <v>0</v>
      </c>
      <c r="CC37" s="168">
        <v>421072</v>
      </c>
      <c r="CD37" s="167">
        <v>338104</v>
      </c>
      <c r="CE37" s="166">
        <v>50048</v>
      </c>
      <c r="CF37" s="169">
        <v>0</v>
      </c>
      <c r="CG37" s="168">
        <v>388152</v>
      </c>
      <c r="CH37" s="167">
        <v>335546</v>
      </c>
      <c r="CI37" s="166">
        <v>58678</v>
      </c>
      <c r="CJ37" s="169">
        <v>0</v>
      </c>
      <c r="CK37" s="168">
        <v>394224</v>
      </c>
      <c r="CL37" s="167">
        <v>367574</v>
      </c>
      <c r="CM37" s="166">
        <v>68110</v>
      </c>
      <c r="CN37" s="168">
        <v>435684</v>
      </c>
      <c r="CO37" s="167">
        <v>371575</v>
      </c>
      <c r="CP37" s="166">
        <v>78244</v>
      </c>
      <c r="CQ37" s="168">
        <v>449819</v>
      </c>
      <c r="CR37" s="167">
        <v>372499</v>
      </c>
      <c r="CS37" s="166">
        <v>86113</v>
      </c>
      <c r="CT37" s="168">
        <v>458612</v>
      </c>
      <c r="CU37" s="167">
        <v>337914</v>
      </c>
      <c r="CV37" s="166">
        <v>57847</v>
      </c>
      <c r="CW37" s="168">
        <v>395761</v>
      </c>
      <c r="CX37" s="167">
        <v>312067</v>
      </c>
      <c r="CY37" s="166">
        <v>29754</v>
      </c>
      <c r="CZ37" s="168">
        <v>341821</v>
      </c>
      <c r="DA37" s="167">
        <v>287970</v>
      </c>
      <c r="DB37" s="166">
        <v>34303</v>
      </c>
      <c r="DC37" s="168">
        <v>322273</v>
      </c>
      <c r="DD37" s="167">
        <v>290162</v>
      </c>
      <c r="DE37" s="166">
        <v>27583</v>
      </c>
      <c r="DF37" s="168">
        <v>317745</v>
      </c>
      <c r="DG37" s="167">
        <v>377685</v>
      </c>
      <c r="DH37" s="166">
        <v>27407</v>
      </c>
      <c r="DI37" s="168">
        <v>405092</v>
      </c>
      <c r="DJ37" s="174">
        <v>301194</v>
      </c>
      <c r="DK37" s="177">
        <v>13880</v>
      </c>
      <c r="DL37" s="176">
        <v>315074</v>
      </c>
    </row>
    <row r="38" spans="1:116" x14ac:dyDescent="0.2">
      <c r="A38" s="164" t="s">
        <v>17</v>
      </c>
      <c r="B38" s="165">
        <v>1190333</v>
      </c>
      <c r="C38" s="166">
        <v>21279</v>
      </c>
      <c r="D38" s="166">
        <v>56</v>
      </c>
      <c r="E38" s="152">
        <v>1211668</v>
      </c>
      <c r="F38" s="165">
        <v>916197</v>
      </c>
      <c r="G38" s="166">
        <v>5900</v>
      </c>
      <c r="H38" s="166">
        <v>56</v>
      </c>
      <c r="I38" s="152">
        <v>922153</v>
      </c>
      <c r="J38" s="165">
        <v>845465</v>
      </c>
      <c r="K38" s="166">
        <v>20183</v>
      </c>
      <c r="L38" s="166">
        <v>189</v>
      </c>
      <c r="M38" s="152">
        <v>865837</v>
      </c>
      <c r="N38" s="165">
        <v>619505</v>
      </c>
      <c r="O38" s="166">
        <v>20243</v>
      </c>
      <c r="P38" s="166">
        <v>75</v>
      </c>
      <c r="Q38" s="152">
        <v>639823</v>
      </c>
      <c r="R38" s="165">
        <v>518089</v>
      </c>
      <c r="S38" s="166">
        <v>12310</v>
      </c>
      <c r="T38" s="166">
        <v>0</v>
      </c>
      <c r="U38" s="152">
        <v>530399</v>
      </c>
      <c r="V38" s="165">
        <v>384733</v>
      </c>
      <c r="W38" s="166">
        <v>30018</v>
      </c>
      <c r="X38" s="166">
        <v>0</v>
      </c>
      <c r="Y38" s="152">
        <v>414751</v>
      </c>
      <c r="Z38" s="165">
        <v>209777</v>
      </c>
      <c r="AA38" s="166">
        <v>43910</v>
      </c>
      <c r="AB38" s="166">
        <v>20</v>
      </c>
      <c r="AC38" s="152">
        <v>253707</v>
      </c>
      <c r="AD38" s="165">
        <v>190071</v>
      </c>
      <c r="AE38" s="166">
        <v>27728</v>
      </c>
      <c r="AF38" s="166">
        <v>0</v>
      </c>
      <c r="AG38" s="152">
        <v>217799</v>
      </c>
      <c r="AH38" s="165">
        <v>157344</v>
      </c>
      <c r="AI38" s="166">
        <v>35472</v>
      </c>
      <c r="AJ38" s="166">
        <v>0</v>
      </c>
      <c r="AK38" s="152">
        <v>192816</v>
      </c>
      <c r="AL38" s="165">
        <v>143803</v>
      </c>
      <c r="AM38" s="166">
        <v>35323</v>
      </c>
      <c r="AN38" s="166">
        <v>0</v>
      </c>
      <c r="AO38" s="152">
        <v>179126</v>
      </c>
      <c r="AP38" s="165">
        <v>129114</v>
      </c>
      <c r="AQ38" s="166">
        <v>16267</v>
      </c>
      <c r="AR38" s="166">
        <v>0</v>
      </c>
      <c r="AS38" s="152">
        <v>145381</v>
      </c>
      <c r="AT38" s="165">
        <v>152797</v>
      </c>
      <c r="AU38" s="166">
        <v>1280</v>
      </c>
      <c r="AV38" s="166">
        <v>61</v>
      </c>
      <c r="AW38" s="152">
        <v>154138</v>
      </c>
      <c r="AX38" s="165">
        <v>125509</v>
      </c>
      <c r="AY38" s="166">
        <v>16590</v>
      </c>
      <c r="AZ38" s="166">
        <v>60</v>
      </c>
      <c r="BA38" s="152">
        <v>142159</v>
      </c>
      <c r="BB38" s="165">
        <v>138707</v>
      </c>
      <c r="BC38" s="166">
        <v>22327</v>
      </c>
      <c r="BD38" s="166">
        <v>0</v>
      </c>
      <c r="BE38" s="152">
        <f t="shared" si="16"/>
        <v>161034</v>
      </c>
      <c r="BF38" s="167">
        <v>127159</v>
      </c>
      <c r="BG38" s="166">
        <v>13000</v>
      </c>
      <c r="BH38" s="166">
        <v>15</v>
      </c>
      <c r="BI38" s="168">
        <f t="shared" si="17"/>
        <v>140174</v>
      </c>
      <c r="BJ38" s="167">
        <v>127178</v>
      </c>
      <c r="BK38" s="166">
        <v>10830</v>
      </c>
      <c r="BL38" s="166">
        <v>0</v>
      </c>
      <c r="BM38" s="168">
        <f t="shared" si="18"/>
        <v>138008</v>
      </c>
      <c r="BN38" s="165">
        <v>107839</v>
      </c>
      <c r="BO38" s="166">
        <v>14189</v>
      </c>
      <c r="BP38" s="152">
        <v>15</v>
      </c>
      <c r="BQ38" s="168">
        <f t="shared" si="19"/>
        <v>122043</v>
      </c>
      <c r="BR38" s="167">
        <v>92064</v>
      </c>
      <c r="BS38" s="166">
        <v>21400</v>
      </c>
      <c r="BT38" s="166">
        <v>0</v>
      </c>
      <c r="BU38" s="168">
        <f t="shared" si="20"/>
        <v>113464</v>
      </c>
      <c r="BV38" s="167">
        <v>74649</v>
      </c>
      <c r="BW38" s="166">
        <v>19050</v>
      </c>
      <c r="BX38" s="169">
        <v>80</v>
      </c>
      <c r="BY38" s="168">
        <f t="shared" si="21"/>
        <v>93779</v>
      </c>
      <c r="BZ38" s="170">
        <v>73169</v>
      </c>
      <c r="CA38" s="171">
        <v>13416</v>
      </c>
      <c r="CB38" s="172">
        <v>26</v>
      </c>
      <c r="CC38" s="168">
        <f t="shared" si="22"/>
        <v>86611</v>
      </c>
      <c r="CD38" s="167">
        <v>82123</v>
      </c>
      <c r="CE38" s="166">
        <v>2537</v>
      </c>
      <c r="CF38" s="169">
        <v>20</v>
      </c>
      <c r="CG38" s="168">
        <f t="shared" si="23"/>
        <v>84680</v>
      </c>
      <c r="CH38" s="167">
        <v>88271</v>
      </c>
      <c r="CI38" s="166">
        <v>1708</v>
      </c>
      <c r="CJ38" s="169">
        <v>0</v>
      </c>
      <c r="CK38" s="168">
        <f t="shared" si="24"/>
        <v>89979</v>
      </c>
      <c r="CL38" s="167">
        <v>74735</v>
      </c>
      <c r="CM38" s="166">
        <v>8141</v>
      </c>
      <c r="CN38" s="168">
        <v>82876</v>
      </c>
      <c r="CO38" s="167">
        <v>66273</v>
      </c>
      <c r="CP38" s="166">
        <v>540</v>
      </c>
      <c r="CQ38" s="168">
        <v>66813</v>
      </c>
      <c r="CR38" s="167">
        <v>55834</v>
      </c>
      <c r="CS38" s="166">
        <v>14280</v>
      </c>
      <c r="CT38" s="168">
        <v>70114</v>
      </c>
      <c r="CU38" s="167">
        <v>49502</v>
      </c>
      <c r="CV38" s="166">
        <v>13494</v>
      </c>
      <c r="CW38" s="168">
        <v>62996</v>
      </c>
      <c r="CX38" s="167">
        <v>60245</v>
      </c>
      <c r="CY38" s="166">
        <v>7270</v>
      </c>
      <c r="CZ38" s="168">
        <v>67515</v>
      </c>
      <c r="DA38" s="167">
        <v>52286</v>
      </c>
      <c r="DB38" s="166">
        <v>6852</v>
      </c>
      <c r="DC38" s="168">
        <v>59138</v>
      </c>
      <c r="DD38" s="167">
        <v>58861</v>
      </c>
      <c r="DE38" s="166">
        <v>9311</v>
      </c>
      <c r="DF38" s="168">
        <v>68172</v>
      </c>
      <c r="DG38" s="167">
        <v>67016</v>
      </c>
      <c r="DH38" s="166">
        <v>6647</v>
      </c>
      <c r="DI38" s="168">
        <v>73663</v>
      </c>
      <c r="DJ38" s="174">
        <v>53039</v>
      </c>
      <c r="DK38" s="177">
        <v>10697</v>
      </c>
      <c r="DL38" s="176">
        <v>63736</v>
      </c>
    </row>
    <row r="39" spans="1:116" x14ac:dyDescent="0.2">
      <c r="A39" s="178" t="s">
        <v>18</v>
      </c>
      <c r="B39" s="179">
        <v>111983</v>
      </c>
      <c r="C39" s="180">
        <v>3422</v>
      </c>
      <c r="D39" s="180">
        <v>0</v>
      </c>
      <c r="E39" s="152">
        <v>115405</v>
      </c>
      <c r="F39" s="179">
        <v>88539</v>
      </c>
      <c r="G39" s="180">
        <v>3401</v>
      </c>
      <c r="H39" s="180">
        <v>0</v>
      </c>
      <c r="I39" s="152">
        <v>91940</v>
      </c>
      <c r="J39" s="179">
        <v>101825</v>
      </c>
      <c r="K39" s="180">
        <v>2087</v>
      </c>
      <c r="L39" s="180">
        <v>0</v>
      </c>
      <c r="M39" s="152">
        <v>103912</v>
      </c>
      <c r="N39" s="179">
        <v>144539</v>
      </c>
      <c r="O39" s="180">
        <v>1429</v>
      </c>
      <c r="P39" s="180">
        <v>7114</v>
      </c>
      <c r="Q39" s="152">
        <v>153082</v>
      </c>
      <c r="R39" s="179">
        <v>69283</v>
      </c>
      <c r="S39" s="180">
        <v>1530</v>
      </c>
      <c r="T39" s="180">
        <v>0</v>
      </c>
      <c r="U39" s="152">
        <v>70813</v>
      </c>
      <c r="V39" s="179">
        <v>39297</v>
      </c>
      <c r="W39" s="180">
        <v>1558</v>
      </c>
      <c r="X39" s="180">
        <v>0</v>
      </c>
      <c r="Y39" s="152">
        <v>40855</v>
      </c>
      <c r="Z39" s="179">
        <v>26826</v>
      </c>
      <c r="AA39" s="180">
        <v>3140</v>
      </c>
      <c r="AB39" s="180">
        <v>0</v>
      </c>
      <c r="AC39" s="152">
        <v>29966</v>
      </c>
      <c r="AD39" s="179">
        <v>58953</v>
      </c>
      <c r="AE39" s="180">
        <v>3146</v>
      </c>
      <c r="AF39" s="180">
        <v>1652</v>
      </c>
      <c r="AG39" s="152">
        <v>63751</v>
      </c>
      <c r="AH39" s="179">
        <v>52275</v>
      </c>
      <c r="AI39" s="180">
        <v>2390</v>
      </c>
      <c r="AJ39" s="180">
        <v>1040</v>
      </c>
      <c r="AK39" s="152">
        <v>55705</v>
      </c>
      <c r="AL39" s="179">
        <v>43047</v>
      </c>
      <c r="AM39" s="180">
        <v>1325</v>
      </c>
      <c r="AN39" s="180">
        <v>281</v>
      </c>
      <c r="AO39" s="152">
        <v>44653</v>
      </c>
      <c r="AP39" s="179">
        <v>32718</v>
      </c>
      <c r="AQ39" s="180">
        <v>1450</v>
      </c>
      <c r="AR39" s="180">
        <v>200</v>
      </c>
      <c r="AS39" s="152">
        <v>34368</v>
      </c>
      <c r="AT39" s="179">
        <v>32192</v>
      </c>
      <c r="AU39" s="180">
        <v>0</v>
      </c>
      <c r="AV39" s="180">
        <v>170</v>
      </c>
      <c r="AW39" s="152">
        <v>32362</v>
      </c>
      <c r="AX39" s="179">
        <v>31682</v>
      </c>
      <c r="AY39" s="180">
        <v>0</v>
      </c>
      <c r="AZ39" s="180">
        <v>136</v>
      </c>
      <c r="BA39" s="152">
        <v>31818</v>
      </c>
      <c r="BB39" s="179">
        <v>30652</v>
      </c>
      <c r="BC39" s="180">
        <v>0</v>
      </c>
      <c r="BD39" s="180">
        <v>496</v>
      </c>
      <c r="BE39" s="181">
        <f t="shared" si="16"/>
        <v>31148</v>
      </c>
      <c r="BF39" s="182">
        <v>35824</v>
      </c>
      <c r="BG39" s="180">
        <v>2378</v>
      </c>
      <c r="BH39" s="180">
        <v>311</v>
      </c>
      <c r="BI39" s="183">
        <f t="shared" si="17"/>
        <v>38513</v>
      </c>
      <c r="BJ39" s="182">
        <v>31571</v>
      </c>
      <c r="BK39" s="180">
        <v>600</v>
      </c>
      <c r="BL39" s="180">
        <v>621</v>
      </c>
      <c r="BM39" s="183">
        <f t="shared" si="18"/>
        <v>32792</v>
      </c>
      <c r="BN39" s="179">
        <v>34003</v>
      </c>
      <c r="BO39" s="180">
        <v>0</v>
      </c>
      <c r="BP39" s="181">
        <v>706</v>
      </c>
      <c r="BQ39" s="183">
        <f t="shared" si="19"/>
        <v>34709</v>
      </c>
      <c r="BR39" s="182">
        <v>26638</v>
      </c>
      <c r="BS39" s="180">
        <v>228</v>
      </c>
      <c r="BT39" s="180">
        <v>2850</v>
      </c>
      <c r="BU39" s="183">
        <f t="shared" si="20"/>
        <v>29716</v>
      </c>
      <c r="BV39" s="182">
        <v>17059</v>
      </c>
      <c r="BW39" s="180">
        <v>1331</v>
      </c>
      <c r="BX39" s="184">
        <v>1759</v>
      </c>
      <c r="BY39" s="183">
        <f t="shared" si="21"/>
        <v>20149</v>
      </c>
      <c r="BZ39" s="185">
        <v>13490</v>
      </c>
      <c r="CA39" s="186">
        <v>2639</v>
      </c>
      <c r="CB39" s="187">
        <v>1494</v>
      </c>
      <c r="CC39" s="183">
        <f t="shared" si="22"/>
        <v>17623</v>
      </c>
      <c r="CD39" s="182">
        <v>12907</v>
      </c>
      <c r="CE39" s="180">
        <v>2658</v>
      </c>
      <c r="CF39" s="184">
        <v>2658</v>
      </c>
      <c r="CG39" s="183">
        <f t="shared" si="23"/>
        <v>18223</v>
      </c>
      <c r="CH39" s="182">
        <v>11556</v>
      </c>
      <c r="CI39" s="180">
        <v>3361</v>
      </c>
      <c r="CJ39" s="184">
        <v>313</v>
      </c>
      <c r="CK39" s="183">
        <f t="shared" si="24"/>
        <v>15230</v>
      </c>
      <c r="CL39" s="182">
        <v>6254</v>
      </c>
      <c r="CM39" s="180">
        <v>1914</v>
      </c>
      <c r="CN39" s="183">
        <v>8168</v>
      </c>
      <c r="CO39" s="182">
        <v>10686</v>
      </c>
      <c r="CP39" s="180">
        <v>1642</v>
      </c>
      <c r="CQ39" s="183">
        <v>12328</v>
      </c>
      <c r="CR39" s="182">
        <v>14215</v>
      </c>
      <c r="CS39" s="180">
        <v>226</v>
      </c>
      <c r="CT39" s="183">
        <v>14441</v>
      </c>
      <c r="CU39" s="182">
        <v>17660</v>
      </c>
      <c r="CV39" s="180">
        <v>136</v>
      </c>
      <c r="CW39" s="183">
        <v>17796</v>
      </c>
      <c r="CX39" s="182">
        <v>19698</v>
      </c>
      <c r="CY39" s="180">
        <v>44</v>
      </c>
      <c r="CZ39" s="183">
        <v>19742</v>
      </c>
      <c r="DA39" s="182">
        <v>18512</v>
      </c>
      <c r="DB39" s="180">
        <v>4</v>
      </c>
      <c r="DC39" s="183">
        <v>18516</v>
      </c>
      <c r="DD39" s="182">
        <v>20324</v>
      </c>
      <c r="DE39" s="180">
        <v>214</v>
      </c>
      <c r="DF39" s="183">
        <v>20538</v>
      </c>
      <c r="DG39" s="182">
        <v>21037</v>
      </c>
      <c r="DH39" s="180">
        <v>194</v>
      </c>
      <c r="DI39" s="183">
        <v>21231</v>
      </c>
      <c r="DJ39" s="189">
        <v>18460</v>
      </c>
      <c r="DK39" s="190">
        <v>75</v>
      </c>
      <c r="DL39" s="191">
        <v>18535</v>
      </c>
    </row>
    <row r="40" spans="1:116" s="148" customFormat="1" x14ac:dyDescent="0.2">
      <c r="A40" s="213" t="s">
        <v>42</v>
      </c>
      <c r="B40" s="214">
        <f>SUM(B33:B39)</f>
        <v>12324610</v>
      </c>
      <c r="C40" s="215">
        <f t="shared" ref="C40:E40" si="25">SUM(C33:C39)</f>
        <v>746491</v>
      </c>
      <c r="D40" s="215">
        <f t="shared" si="25"/>
        <v>56</v>
      </c>
      <c r="E40" s="216">
        <f t="shared" si="25"/>
        <v>13071157</v>
      </c>
      <c r="F40" s="214">
        <f t="shared" ref="F40:I40" si="26">SUM(F33:F39)</f>
        <v>10319174</v>
      </c>
      <c r="G40" s="215">
        <f t="shared" si="26"/>
        <v>795129</v>
      </c>
      <c r="H40" s="215">
        <f t="shared" si="26"/>
        <v>7756</v>
      </c>
      <c r="I40" s="216">
        <f t="shared" si="26"/>
        <v>11122059</v>
      </c>
      <c r="J40" s="214">
        <f t="shared" ref="J40:M40" si="27">SUM(J33:J39)</f>
        <v>7975933</v>
      </c>
      <c r="K40" s="215">
        <f t="shared" si="27"/>
        <v>471367</v>
      </c>
      <c r="L40" s="215">
        <f t="shared" si="27"/>
        <v>6209</v>
      </c>
      <c r="M40" s="216">
        <f t="shared" si="27"/>
        <v>8453509</v>
      </c>
      <c r="N40" s="214">
        <f t="shared" ref="N40:Q40" si="28">SUM(N33:N39)</f>
        <v>7121189</v>
      </c>
      <c r="O40" s="215">
        <f t="shared" si="28"/>
        <v>292122</v>
      </c>
      <c r="P40" s="215">
        <f t="shared" si="28"/>
        <v>7189</v>
      </c>
      <c r="Q40" s="216">
        <f t="shared" si="28"/>
        <v>7420500</v>
      </c>
      <c r="R40" s="214">
        <f t="shared" ref="R40:AW40" si="29">SUM(R33:R39)</f>
        <v>6569282</v>
      </c>
      <c r="S40" s="215">
        <f t="shared" si="29"/>
        <v>345500</v>
      </c>
      <c r="T40" s="215">
        <f t="shared" si="29"/>
        <v>0</v>
      </c>
      <c r="U40" s="216">
        <f t="shared" si="29"/>
        <v>6914782</v>
      </c>
      <c r="V40" s="214">
        <f t="shared" si="29"/>
        <v>5489838</v>
      </c>
      <c r="W40" s="215">
        <f t="shared" si="29"/>
        <v>415063</v>
      </c>
      <c r="X40" s="215">
        <f t="shared" si="29"/>
        <v>0</v>
      </c>
      <c r="Y40" s="216">
        <f t="shared" si="29"/>
        <v>5904901</v>
      </c>
      <c r="Z40" s="214">
        <f t="shared" si="29"/>
        <v>4548720</v>
      </c>
      <c r="AA40" s="215">
        <f t="shared" si="29"/>
        <v>323212</v>
      </c>
      <c r="AB40" s="215">
        <f t="shared" si="29"/>
        <v>20</v>
      </c>
      <c r="AC40" s="216">
        <f t="shared" si="29"/>
        <v>4871952</v>
      </c>
      <c r="AD40" s="214">
        <f t="shared" si="29"/>
        <v>4120184</v>
      </c>
      <c r="AE40" s="215">
        <f t="shared" si="29"/>
        <v>255024</v>
      </c>
      <c r="AF40" s="215">
        <f t="shared" si="29"/>
        <v>1652</v>
      </c>
      <c r="AG40" s="216">
        <f t="shared" si="29"/>
        <v>4376860</v>
      </c>
      <c r="AH40" s="214">
        <f t="shared" si="29"/>
        <v>3767823</v>
      </c>
      <c r="AI40" s="215">
        <f t="shared" si="29"/>
        <v>219495</v>
      </c>
      <c r="AJ40" s="215">
        <f t="shared" si="29"/>
        <v>1040</v>
      </c>
      <c r="AK40" s="216">
        <f t="shared" si="29"/>
        <v>3988358</v>
      </c>
      <c r="AL40" s="214">
        <f t="shared" si="29"/>
        <v>3330133</v>
      </c>
      <c r="AM40" s="215">
        <f t="shared" si="29"/>
        <v>181860</v>
      </c>
      <c r="AN40" s="215">
        <f t="shared" si="29"/>
        <v>281</v>
      </c>
      <c r="AO40" s="216">
        <f t="shared" si="29"/>
        <v>3512274</v>
      </c>
      <c r="AP40" s="214">
        <f t="shared" si="29"/>
        <v>3094844</v>
      </c>
      <c r="AQ40" s="215">
        <f t="shared" si="29"/>
        <v>211089</v>
      </c>
      <c r="AR40" s="215">
        <f t="shared" si="29"/>
        <v>200</v>
      </c>
      <c r="AS40" s="216">
        <f t="shared" si="29"/>
        <v>3306133</v>
      </c>
      <c r="AT40" s="214">
        <f t="shared" si="29"/>
        <v>2827663</v>
      </c>
      <c r="AU40" s="215">
        <f t="shared" si="29"/>
        <v>171665</v>
      </c>
      <c r="AV40" s="215">
        <f t="shared" si="29"/>
        <v>231</v>
      </c>
      <c r="AW40" s="216">
        <f t="shared" si="29"/>
        <v>2999559</v>
      </c>
      <c r="AX40" s="214">
        <f t="shared" ref="AX40:CC40" si="30">SUM(AX33:AX39)</f>
        <v>2697875</v>
      </c>
      <c r="AY40" s="215">
        <f t="shared" si="30"/>
        <v>165206</v>
      </c>
      <c r="AZ40" s="215">
        <f t="shared" si="30"/>
        <v>196</v>
      </c>
      <c r="BA40" s="216">
        <f t="shared" si="30"/>
        <v>2863277</v>
      </c>
      <c r="BB40" s="214">
        <f t="shared" si="30"/>
        <v>2539875</v>
      </c>
      <c r="BC40" s="215">
        <f t="shared" si="30"/>
        <v>170707</v>
      </c>
      <c r="BD40" s="215">
        <f t="shared" si="30"/>
        <v>496</v>
      </c>
      <c r="BE40" s="216">
        <f t="shared" si="30"/>
        <v>2711078</v>
      </c>
      <c r="BF40" s="217">
        <f t="shared" si="30"/>
        <v>2235759</v>
      </c>
      <c r="BG40" s="215">
        <f t="shared" si="30"/>
        <v>154352</v>
      </c>
      <c r="BH40" s="215">
        <f t="shared" si="30"/>
        <v>326</v>
      </c>
      <c r="BI40" s="218">
        <f t="shared" si="30"/>
        <v>2390437</v>
      </c>
      <c r="BJ40" s="217">
        <f t="shared" si="30"/>
        <v>2055133</v>
      </c>
      <c r="BK40" s="215">
        <f t="shared" si="30"/>
        <v>129352</v>
      </c>
      <c r="BL40" s="227">
        <f t="shared" si="30"/>
        <v>621</v>
      </c>
      <c r="BM40" s="218">
        <f t="shared" si="30"/>
        <v>2185106</v>
      </c>
      <c r="BN40" s="217">
        <f t="shared" si="30"/>
        <v>1852194</v>
      </c>
      <c r="BO40" s="215">
        <f t="shared" si="30"/>
        <v>133437</v>
      </c>
      <c r="BP40" s="215">
        <f t="shared" si="30"/>
        <v>721</v>
      </c>
      <c r="BQ40" s="218">
        <f t="shared" si="30"/>
        <v>1986352</v>
      </c>
      <c r="BR40" s="217">
        <f t="shared" si="30"/>
        <v>1600797</v>
      </c>
      <c r="BS40" s="215">
        <f t="shared" si="30"/>
        <v>191555</v>
      </c>
      <c r="BT40" s="215">
        <f t="shared" si="30"/>
        <v>2850</v>
      </c>
      <c r="BU40" s="218">
        <f t="shared" si="30"/>
        <v>1795202</v>
      </c>
      <c r="BV40" s="217">
        <f t="shared" si="30"/>
        <v>1375258</v>
      </c>
      <c r="BW40" s="215">
        <f t="shared" si="30"/>
        <v>159376</v>
      </c>
      <c r="BX40" s="219">
        <f t="shared" si="30"/>
        <v>1839</v>
      </c>
      <c r="BY40" s="218">
        <f t="shared" si="30"/>
        <v>1536473</v>
      </c>
      <c r="BZ40" s="220">
        <f t="shared" si="30"/>
        <v>1133734</v>
      </c>
      <c r="CA40" s="221">
        <f t="shared" si="30"/>
        <v>144832</v>
      </c>
      <c r="CB40" s="222">
        <f t="shared" si="30"/>
        <v>1520</v>
      </c>
      <c r="CC40" s="218">
        <f t="shared" si="30"/>
        <v>1280086</v>
      </c>
      <c r="CD40" s="217">
        <f t="shared" ref="CD40:CK40" si="31">SUM(CD33:CD39)</f>
        <v>1124544</v>
      </c>
      <c r="CE40" s="215">
        <f t="shared" si="31"/>
        <v>101260</v>
      </c>
      <c r="CF40" s="219">
        <f t="shared" si="31"/>
        <v>2678</v>
      </c>
      <c r="CG40" s="218">
        <f t="shared" si="31"/>
        <v>1228482</v>
      </c>
      <c r="CH40" s="217">
        <f t="shared" si="31"/>
        <v>1065492</v>
      </c>
      <c r="CI40" s="215">
        <f t="shared" si="31"/>
        <v>111230</v>
      </c>
      <c r="CJ40" s="219">
        <f t="shared" si="31"/>
        <v>313</v>
      </c>
      <c r="CK40" s="218">
        <f t="shared" si="31"/>
        <v>1177035</v>
      </c>
      <c r="CL40" s="217">
        <v>1118217</v>
      </c>
      <c r="CM40" s="215">
        <v>143434</v>
      </c>
      <c r="CN40" s="218">
        <v>1261651</v>
      </c>
      <c r="CO40" s="217">
        <v>1027741</v>
      </c>
      <c r="CP40" s="215">
        <v>157325</v>
      </c>
      <c r="CQ40" s="218">
        <v>1185066</v>
      </c>
      <c r="CR40" s="217">
        <v>1074090</v>
      </c>
      <c r="CS40" s="215">
        <v>170882</v>
      </c>
      <c r="CT40" s="218">
        <v>1244972</v>
      </c>
      <c r="CU40" s="217">
        <v>1025813</v>
      </c>
      <c r="CV40" s="215">
        <v>117326</v>
      </c>
      <c r="CW40" s="218">
        <v>1143139</v>
      </c>
      <c r="CX40" s="217">
        <v>905763</v>
      </c>
      <c r="CY40" s="215">
        <v>68914</v>
      </c>
      <c r="CZ40" s="218">
        <v>974677</v>
      </c>
      <c r="DA40" s="217">
        <v>861697</v>
      </c>
      <c r="DB40" s="215">
        <v>78968</v>
      </c>
      <c r="DC40" s="218">
        <v>940665</v>
      </c>
      <c r="DD40" s="217">
        <v>914149</v>
      </c>
      <c r="DE40" s="215">
        <v>85847</v>
      </c>
      <c r="DF40" s="218">
        <v>999996</v>
      </c>
      <c r="DG40" s="217">
        <v>1062649</v>
      </c>
      <c r="DH40" s="215">
        <v>82288</v>
      </c>
      <c r="DI40" s="218">
        <v>1144937</v>
      </c>
      <c r="DJ40" s="224">
        <v>885937</v>
      </c>
      <c r="DK40" s="225">
        <v>48267</v>
      </c>
      <c r="DL40" s="226">
        <v>934204</v>
      </c>
    </row>
    <row r="41" spans="1:116" x14ac:dyDescent="0.2">
      <c r="A41" s="136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8"/>
      <c r="BW41" s="138"/>
      <c r="BX41" s="138"/>
      <c r="BY41" s="138"/>
      <c r="BZ41" s="140"/>
      <c r="CA41" s="140"/>
      <c r="CB41" s="140"/>
      <c r="CC41" s="140"/>
    </row>
  </sheetData>
  <mergeCells count="62">
    <mergeCell ref="BR30:BU30"/>
    <mergeCell ref="CO14:CQ14"/>
    <mergeCell ref="CR14:CT14"/>
    <mergeCell ref="AP14:AS14"/>
    <mergeCell ref="V14:Y14"/>
    <mergeCell ref="Z14:AC14"/>
    <mergeCell ref="AP30:AS30"/>
    <mergeCell ref="AD14:AG14"/>
    <mergeCell ref="AH14:AK14"/>
    <mergeCell ref="AL14:AO14"/>
    <mergeCell ref="V30:Y30"/>
    <mergeCell ref="Z30:AC30"/>
    <mergeCell ref="AD30:AG30"/>
    <mergeCell ref="AH30:AK30"/>
    <mergeCell ref="AL30:AO30"/>
    <mergeCell ref="AT14:AW14"/>
    <mergeCell ref="AX14:BA14"/>
    <mergeCell ref="BF30:BI30"/>
    <mergeCell ref="BJ30:BM30"/>
    <mergeCell ref="BN30:BQ30"/>
    <mergeCell ref="AT30:AW30"/>
    <mergeCell ref="AX30:BA30"/>
    <mergeCell ref="BB30:BE30"/>
    <mergeCell ref="BN14:BQ14"/>
    <mergeCell ref="DJ14:DL14"/>
    <mergeCell ref="CU14:CW14"/>
    <mergeCell ref="CX14:CZ14"/>
    <mergeCell ref="DA14:DC14"/>
    <mergeCell ref="DD14:DF14"/>
    <mergeCell ref="DG14:DI14"/>
    <mergeCell ref="DD30:DF30"/>
    <mergeCell ref="DG30:DI30"/>
    <mergeCell ref="DJ30:DL30"/>
    <mergeCell ref="BZ30:CC30"/>
    <mergeCell ref="CD30:CG30"/>
    <mergeCell ref="CH30:CK30"/>
    <mergeCell ref="CL30:CN30"/>
    <mergeCell ref="CO30:CQ30"/>
    <mergeCell ref="CR30:CT30"/>
    <mergeCell ref="CX30:CZ30"/>
    <mergeCell ref="DA30:DC30"/>
    <mergeCell ref="CU30:CW30"/>
    <mergeCell ref="BV30:BY30"/>
    <mergeCell ref="BV14:BY14"/>
    <mergeCell ref="BZ14:CC14"/>
    <mergeCell ref="CD14:CG14"/>
    <mergeCell ref="CH14:CK14"/>
    <mergeCell ref="CL14:CN14"/>
    <mergeCell ref="BB14:BE14"/>
    <mergeCell ref="BF14:BI14"/>
    <mergeCell ref="BJ14:BM14"/>
    <mergeCell ref="BR14:BU14"/>
    <mergeCell ref="B14:E14"/>
    <mergeCell ref="B30:E30"/>
    <mergeCell ref="N14:Q14"/>
    <mergeCell ref="N30:Q30"/>
    <mergeCell ref="R14:U14"/>
    <mergeCell ref="R30:U30"/>
    <mergeCell ref="F14:I14"/>
    <mergeCell ref="F30:I30"/>
    <mergeCell ref="J14:M14"/>
    <mergeCell ref="J30:M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44"/>
  <sheetViews>
    <sheetView workbookViewId="0">
      <selection activeCell="A6" sqref="A6"/>
    </sheetView>
  </sheetViews>
  <sheetFormatPr baseColWidth="10" defaultRowHeight="12.75" x14ac:dyDescent="0.2"/>
  <cols>
    <col min="1" max="1" width="21.140625" style="127" customWidth="1"/>
    <col min="2" max="3" width="17" style="127" customWidth="1"/>
    <col min="4" max="4" width="10.140625" style="127" bestFit="1" customWidth="1"/>
    <col min="5" max="6" width="17" style="127" customWidth="1"/>
    <col min="7" max="7" width="7.5703125" style="127" bestFit="1" customWidth="1"/>
    <col min="8" max="9" width="17" style="127" customWidth="1"/>
    <col min="10" max="10" width="10.140625" style="127" bestFit="1" customWidth="1"/>
    <col min="11" max="12" width="17" style="127" customWidth="1"/>
    <col min="13" max="13" width="7.5703125" style="127" bestFit="1" customWidth="1"/>
    <col min="14" max="15" width="17" style="127" customWidth="1"/>
    <col min="16" max="16" width="9.140625" style="127" bestFit="1" customWidth="1"/>
    <col min="17" max="18" width="17" style="127" customWidth="1"/>
    <col min="19" max="19" width="7.5703125" style="127" bestFit="1" customWidth="1"/>
    <col min="20" max="21" width="17" style="127" customWidth="1"/>
    <col min="22" max="22" width="9.140625" style="127" bestFit="1" customWidth="1"/>
    <col min="23" max="24" width="17" style="127" customWidth="1"/>
    <col min="25" max="25" width="7.5703125" style="127" bestFit="1" customWidth="1"/>
    <col min="26" max="27" width="17" style="127" customWidth="1"/>
    <col min="28" max="28" width="9.140625" style="127" bestFit="1" customWidth="1"/>
    <col min="29" max="30" width="17" style="127" customWidth="1"/>
    <col min="31" max="31" width="7.5703125" style="127" bestFit="1" customWidth="1"/>
    <col min="32" max="33" width="17" style="127" customWidth="1"/>
    <col min="34" max="34" width="9.140625" style="127" bestFit="1" customWidth="1"/>
    <col min="35" max="36" width="17" style="127" customWidth="1"/>
    <col min="37" max="37" width="7.5703125" style="127" bestFit="1" customWidth="1"/>
    <col min="38" max="39" width="17" style="127" customWidth="1"/>
    <col min="40" max="40" width="9.140625" style="127" bestFit="1" customWidth="1"/>
    <col min="41" max="42" width="17" style="127" customWidth="1"/>
    <col min="43" max="43" width="7.5703125" style="127" bestFit="1" customWidth="1"/>
    <col min="44" max="16384" width="11.42578125" style="127"/>
  </cols>
  <sheetData>
    <row r="1" spans="1:100" s="148" customFormat="1" ht="27.75" x14ac:dyDescent="0.4">
      <c r="A1" s="195" t="s">
        <v>23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6"/>
      <c r="BZ1" s="126"/>
      <c r="CA1" s="125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</row>
    <row r="2" spans="1:100" s="132" customFormat="1" ht="18.75" x14ac:dyDescent="0.3">
      <c r="A2" s="248" t="s">
        <v>24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30"/>
      <c r="BY2" s="131"/>
      <c r="BZ2" s="131"/>
      <c r="CA2" s="130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</row>
    <row r="3" spans="1:100" ht="15" x14ac:dyDescent="0.25">
      <c r="A3" s="249" t="s">
        <v>44</v>
      </c>
    </row>
    <row r="5" spans="1:100" s="134" customFormat="1" ht="14.25" x14ac:dyDescent="0.2">
      <c r="A5" s="127" t="s">
        <v>45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33"/>
      <c r="BY5" s="133"/>
      <c r="BZ5" s="133"/>
    </row>
    <row r="6" spans="1:100" x14ac:dyDescent="0.2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</row>
    <row r="7" spans="1:100" s="136" customFormat="1" ht="11.25" x14ac:dyDescent="0.2">
      <c r="A7" s="136" t="s">
        <v>0</v>
      </c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CA7" s="137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</row>
    <row r="8" spans="1:100" s="136" customFormat="1" ht="11.25" x14ac:dyDescent="0.2">
      <c r="A8" s="139" t="s">
        <v>1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</row>
    <row r="9" spans="1:100" x14ac:dyDescent="0.2">
      <c r="A9" s="127" t="s">
        <v>30</v>
      </c>
      <c r="CB9" s="140"/>
      <c r="CC9" s="140"/>
      <c r="CD9" s="140"/>
      <c r="CE9" s="140"/>
      <c r="CF9" s="140"/>
      <c r="CG9" s="140"/>
      <c r="CH9" s="140"/>
      <c r="CI9" s="140"/>
    </row>
    <row r="10" spans="1:100" ht="15" x14ac:dyDescent="0.25">
      <c r="A10" s="141"/>
      <c r="CB10" s="140"/>
      <c r="CC10" s="140"/>
      <c r="CD10" s="140"/>
      <c r="CE10" s="140"/>
      <c r="CF10" s="140"/>
      <c r="CG10" s="140"/>
      <c r="CH10" s="140"/>
      <c r="CI10" s="140"/>
    </row>
    <row r="11" spans="1:100" x14ac:dyDescent="0.2">
      <c r="CB11" s="140"/>
      <c r="CC11" s="140"/>
      <c r="CD11" s="140"/>
      <c r="CE11" s="140"/>
      <c r="CF11" s="140"/>
      <c r="CG11" s="140"/>
      <c r="CH11" s="140"/>
      <c r="CI11" s="140"/>
    </row>
    <row r="12" spans="1:100" s="148" customFormat="1" ht="15.75" x14ac:dyDescent="0.25">
      <c r="A12" s="131" t="s">
        <v>37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3"/>
      <c r="CC12" s="143"/>
      <c r="CD12" s="143"/>
      <c r="CE12" s="143"/>
      <c r="CF12" s="143"/>
      <c r="CG12" s="143"/>
      <c r="CH12" s="143"/>
      <c r="CI12" s="143"/>
    </row>
    <row r="13" spans="1:100" s="144" customFormat="1" x14ac:dyDescent="0.2">
      <c r="A13" s="144" t="s">
        <v>25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7"/>
      <c r="CC13" s="147"/>
      <c r="CD13" s="147"/>
      <c r="CE13" s="147"/>
      <c r="CF13" s="147"/>
      <c r="CG13" s="147"/>
      <c r="CH13" s="147"/>
      <c r="CI13" s="147"/>
    </row>
    <row r="14" spans="1:100" x14ac:dyDescent="0.2">
      <c r="B14" s="250">
        <v>2024</v>
      </c>
      <c r="C14" s="251"/>
      <c r="D14" s="251"/>
      <c r="E14" s="251"/>
      <c r="F14" s="251"/>
      <c r="G14" s="252"/>
      <c r="H14" s="250">
        <v>2023</v>
      </c>
      <c r="I14" s="251"/>
      <c r="J14" s="251"/>
      <c r="K14" s="251"/>
      <c r="L14" s="251"/>
      <c r="M14" s="252"/>
      <c r="N14" s="250">
        <v>2022</v>
      </c>
      <c r="O14" s="251"/>
      <c r="P14" s="251"/>
      <c r="Q14" s="251"/>
      <c r="R14" s="251"/>
      <c r="S14" s="252"/>
      <c r="T14" s="250">
        <v>2021</v>
      </c>
      <c r="U14" s="251"/>
      <c r="V14" s="251"/>
      <c r="W14" s="251"/>
      <c r="X14" s="251"/>
      <c r="Y14" s="252"/>
      <c r="Z14" s="250">
        <v>2020</v>
      </c>
      <c r="AA14" s="251"/>
      <c r="AB14" s="251"/>
      <c r="AC14" s="251"/>
      <c r="AD14" s="251"/>
      <c r="AE14" s="252"/>
      <c r="AF14" s="250">
        <v>2019</v>
      </c>
      <c r="AG14" s="251"/>
      <c r="AH14" s="251"/>
      <c r="AI14" s="251"/>
      <c r="AJ14" s="251"/>
      <c r="AK14" s="252"/>
      <c r="AL14" s="250">
        <v>2018</v>
      </c>
      <c r="AM14" s="251"/>
      <c r="AN14" s="251"/>
      <c r="AO14" s="251"/>
      <c r="AP14" s="251"/>
      <c r="AQ14" s="252"/>
    </row>
    <row r="15" spans="1:100" x14ac:dyDescent="0.2">
      <c r="B15" s="258" t="s">
        <v>3</v>
      </c>
      <c r="C15" s="259"/>
      <c r="D15" s="260"/>
      <c r="E15" s="250" t="s">
        <v>20</v>
      </c>
      <c r="F15" s="251"/>
      <c r="G15" s="252"/>
      <c r="H15" s="258" t="s">
        <v>3</v>
      </c>
      <c r="I15" s="259"/>
      <c r="J15" s="260"/>
      <c r="K15" s="250" t="s">
        <v>20</v>
      </c>
      <c r="L15" s="251"/>
      <c r="M15" s="252"/>
      <c r="N15" s="258" t="s">
        <v>3</v>
      </c>
      <c r="O15" s="259"/>
      <c r="P15" s="260"/>
      <c r="Q15" s="250" t="s">
        <v>20</v>
      </c>
      <c r="R15" s="251"/>
      <c r="S15" s="252"/>
      <c r="T15" s="258" t="s">
        <v>3</v>
      </c>
      <c r="U15" s="259"/>
      <c r="V15" s="260"/>
      <c r="W15" s="250" t="s">
        <v>20</v>
      </c>
      <c r="X15" s="251"/>
      <c r="Y15" s="252"/>
      <c r="Z15" s="258" t="s">
        <v>3</v>
      </c>
      <c r="AA15" s="259"/>
      <c r="AB15" s="260"/>
      <c r="AC15" s="250" t="s">
        <v>20</v>
      </c>
      <c r="AD15" s="251"/>
      <c r="AE15" s="252"/>
      <c r="AF15" s="258" t="s">
        <v>3</v>
      </c>
      <c r="AG15" s="259"/>
      <c r="AH15" s="260"/>
      <c r="AI15" s="250" t="s">
        <v>20</v>
      </c>
      <c r="AJ15" s="251"/>
      <c r="AK15" s="252"/>
      <c r="AL15" s="258" t="s">
        <v>3</v>
      </c>
      <c r="AM15" s="259"/>
      <c r="AN15" s="260"/>
      <c r="AO15" s="250" t="s">
        <v>20</v>
      </c>
      <c r="AP15" s="251"/>
      <c r="AQ15" s="252"/>
    </row>
    <row r="16" spans="1:100" s="148" customFormat="1" x14ac:dyDescent="0.2">
      <c r="A16" s="198" t="s">
        <v>2</v>
      </c>
      <c r="B16" s="237" t="s">
        <v>34</v>
      </c>
      <c r="C16" s="238" t="s">
        <v>35</v>
      </c>
      <c r="D16" s="239" t="s">
        <v>5</v>
      </c>
      <c r="E16" s="237" t="s">
        <v>34</v>
      </c>
      <c r="F16" s="238" t="s">
        <v>35</v>
      </c>
      <c r="G16" s="240" t="s">
        <v>5</v>
      </c>
      <c r="H16" s="237" t="s">
        <v>34</v>
      </c>
      <c r="I16" s="238" t="s">
        <v>35</v>
      </c>
      <c r="J16" s="239" t="s">
        <v>5</v>
      </c>
      <c r="K16" s="237" t="s">
        <v>34</v>
      </c>
      <c r="L16" s="238" t="s">
        <v>35</v>
      </c>
      <c r="M16" s="240" t="s">
        <v>5</v>
      </c>
      <c r="N16" s="237" t="s">
        <v>34</v>
      </c>
      <c r="O16" s="238" t="s">
        <v>35</v>
      </c>
      <c r="P16" s="239" t="s">
        <v>5</v>
      </c>
      <c r="Q16" s="237" t="s">
        <v>34</v>
      </c>
      <c r="R16" s="238" t="s">
        <v>35</v>
      </c>
      <c r="S16" s="240" t="s">
        <v>5</v>
      </c>
      <c r="T16" s="237" t="s">
        <v>34</v>
      </c>
      <c r="U16" s="238" t="s">
        <v>35</v>
      </c>
      <c r="V16" s="239" t="s">
        <v>5</v>
      </c>
      <c r="W16" s="237" t="s">
        <v>34</v>
      </c>
      <c r="X16" s="238" t="s">
        <v>35</v>
      </c>
      <c r="Y16" s="240" t="s">
        <v>5</v>
      </c>
      <c r="Z16" s="237" t="s">
        <v>34</v>
      </c>
      <c r="AA16" s="238" t="s">
        <v>35</v>
      </c>
      <c r="AB16" s="239" t="s">
        <v>5</v>
      </c>
      <c r="AC16" s="237" t="s">
        <v>34</v>
      </c>
      <c r="AD16" s="238" t="s">
        <v>35</v>
      </c>
      <c r="AE16" s="240" t="s">
        <v>5</v>
      </c>
      <c r="AF16" s="237" t="s">
        <v>34</v>
      </c>
      <c r="AG16" s="238" t="s">
        <v>35</v>
      </c>
      <c r="AH16" s="239" t="s">
        <v>5</v>
      </c>
      <c r="AI16" s="237" t="s">
        <v>34</v>
      </c>
      <c r="AJ16" s="238" t="s">
        <v>35</v>
      </c>
      <c r="AK16" s="240" t="s">
        <v>5</v>
      </c>
      <c r="AL16" s="237" t="s">
        <v>34</v>
      </c>
      <c r="AM16" s="238" t="s">
        <v>35</v>
      </c>
      <c r="AN16" s="239" t="s">
        <v>5</v>
      </c>
      <c r="AO16" s="237" t="s">
        <v>34</v>
      </c>
      <c r="AP16" s="238" t="s">
        <v>35</v>
      </c>
      <c r="AQ16" s="240" t="s">
        <v>5</v>
      </c>
    </row>
    <row r="17" spans="1:87" s="148" customFormat="1" x14ac:dyDescent="0.2">
      <c r="A17" s="205" t="s">
        <v>6</v>
      </c>
      <c r="B17" s="241" t="s">
        <v>33</v>
      </c>
      <c r="C17" s="242" t="s">
        <v>36</v>
      </c>
      <c r="D17" s="243" t="s">
        <v>9</v>
      </c>
      <c r="E17" s="241" t="s">
        <v>33</v>
      </c>
      <c r="F17" s="242" t="s">
        <v>36</v>
      </c>
      <c r="G17" s="244" t="s">
        <v>9</v>
      </c>
      <c r="H17" s="241" t="s">
        <v>33</v>
      </c>
      <c r="I17" s="242" t="s">
        <v>36</v>
      </c>
      <c r="J17" s="243" t="s">
        <v>9</v>
      </c>
      <c r="K17" s="241" t="s">
        <v>33</v>
      </c>
      <c r="L17" s="242" t="s">
        <v>36</v>
      </c>
      <c r="M17" s="244" t="s">
        <v>9</v>
      </c>
      <c r="N17" s="241" t="s">
        <v>33</v>
      </c>
      <c r="O17" s="242" t="s">
        <v>36</v>
      </c>
      <c r="P17" s="243" t="s">
        <v>9</v>
      </c>
      <c r="Q17" s="241" t="s">
        <v>33</v>
      </c>
      <c r="R17" s="242" t="s">
        <v>36</v>
      </c>
      <c r="S17" s="244" t="s">
        <v>9</v>
      </c>
      <c r="T17" s="241" t="s">
        <v>33</v>
      </c>
      <c r="U17" s="242" t="s">
        <v>36</v>
      </c>
      <c r="V17" s="243" t="s">
        <v>9</v>
      </c>
      <c r="W17" s="241" t="s">
        <v>33</v>
      </c>
      <c r="X17" s="242" t="s">
        <v>36</v>
      </c>
      <c r="Y17" s="244" t="s">
        <v>9</v>
      </c>
      <c r="Z17" s="241" t="s">
        <v>33</v>
      </c>
      <c r="AA17" s="242" t="s">
        <v>36</v>
      </c>
      <c r="AB17" s="243" t="s">
        <v>9</v>
      </c>
      <c r="AC17" s="241" t="s">
        <v>33</v>
      </c>
      <c r="AD17" s="242" t="s">
        <v>36</v>
      </c>
      <c r="AE17" s="244" t="s">
        <v>9</v>
      </c>
      <c r="AF17" s="241" t="s">
        <v>33</v>
      </c>
      <c r="AG17" s="242" t="s">
        <v>36</v>
      </c>
      <c r="AH17" s="243" t="s">
        <v>9</v>
      </c>
      <c r="AI17" s="241" t="s">
        <v>33</v>
      </c>
      <c r="AJ17" s="242" t="s">
        <v>36</v>
      </c>
      <c r="AK17" s="244" t="s">
        <v>9</v>
      </c>
      <c r="AL17" s="241" t="s">
        <v>33</v>
      </c>
      <c r="AM17" s="242" t="s">
        <v>36</v>
      </c>
      <c r="AN17" s="243" t="s">
        <v>9</v>
      </c>
      <c r="AO17" s="241" t="s">
        <v>33</v>
      </c>
      <c r="AP17" s="242" t="s">
        <v>36</v>
      </c>
      <c r="AQ17" s="244" t="s">
        <v>9</v>
      </c>
    </row>
    <row r="18" spans="1:87" x14ac:dyDescent="0.2">
      <c r="A18" s="149" t="s">
        <v>10</v>
      </c>
      <c r="B18" s="150">
        <v>66329</v>
      </c>
      <c r="C18" s="228">
        <v>13409</v>
      </c>
      <c r="D18" s="232">
        <v>79738</v>
      </c>
      <c r="E18" s="150">
        <v>0</v>
      </c>
      <c r="F18" s="228">
        <v>0</v>
      </c>
      <c r="G18" s="232">
        <v>0</v>
      </c>
      <c r="H18" s="150">
        <v>43584</v>
      </c>
      <c r="I18" s="228">
        <v>38875</v>
      </c>
      <c r="J18" s="232">
        <v>82459</v>
      </c>
      <c r="K18" s="150">
        <v>0</v>
      </c>
      <c r="L18" s="228">
        <v>0</v>
      </c>
      <c r="M18" s="232">
        <v>0</v>
      </c>
      <c r="N18" s="150">
        <v>53214</v>
      </c>
      <c r="O18" s="228">
        <v>11533</v>
      </c>
      <c r="P18" s="232">
        <v>64747</v>
      </c>
      <c r="Q18" s="150">
        <v>0</v>
      </c>
      <c r="R18" s="228">
        <v>0</v>
      </c>
      <c r="S18" s="232">
        <v>0</v>
      </c>
      <c r="T18" s="150">
        <v>49984</v>
      </c>
      <c r="U18" s="228">
        <v>14089</v>
      </c>
      <c r="V18" s="232">
        <f>SUM(T18:U18)</f>
        <v>64073</v>
      </c>
      <c r="W18" s="150">
        <v>0</v>
      </c>
      <c r="X18" s="228">
        <v>0</v>
      </c>
      <c r="Y18" s="232">
        <f t="shared" ref="Y18:Y20" si="0">SUM(W18:X18)</f>
        <v>0</v>
      </c>
      <c r="Z18" s="150">
        <v>56800</v>
      </c>
      <c r="AA18" s="228">
        <v>1228</v>
      </c>
      <c r="AB18" s="232">
        <f>SUM(Z18:AA18)</f>
        <v>58028</v>
      </c>
      <c r="AC18" s="150">
        <v>0</v>
      </c>
      <c r="AD18" s="228">
        <v>0</v>
      </c>
      <c r="AE18" s="232">
        <f t="shared" ref="AE18:AE20" si="1">SUM(AC18:AD18)</f>
        <v>0</v>
      </c>
      <c r="AF18" s="150">
        <v>46740</v>
      </c>
      <c r="AG18" s="228">
        <v>4559</v>
      </c>
      <c r="AH18" s="229">
        <v>51299</v>
      </c>
      <c r="AI18" s="150">
        <v>0</v>
      </c>
      <c r="AJ18" s="228">
        <v>0</v>
      </c>
      <c r="AK18" s="229">
        <v>51299</v>
      </c>
      <c r="AL18" s="150">
        <f>AN18-AM18</f>
        <v>37798</v>
      </c>
      <c r="AM18" s="228">
        <v>370</v>
      </c>
      <c r="AN18" s="229">
        <v>38168</v>
      </c>
      <c r="AO18" s="150">
        <f>AQ18-AP18</f>
        <v>0</v>
      </c>
      <c r="AP18" s="228">
        <v>0</v>
      </c>
      <c r="AQ18" s="230">
        <v>0</v>
      </c>
    </row>
    <row r="19" spans="1:87" x14ac:dyDescent="0.2">
      <c r="A19" s="164" t="s">
        <v>11</v>
      </c>
      <c r="B19" s="165">
        <v>85063.056642636453</v>
      </c>
      <c r="C19" s="231">
        <v>20710.685890834189</v>
      </c>
      <c r="D19" s="232">
        <v>105773.74253347065</v>
      </c>
      <c r="E19" s="165">
        <v>0</v>
      </c>
      <c r="F19" s="231">
        <v>0</v>
      </c>
      <c r="G19" s="232">
        <v>0</v>
      </c>
      <c r="H19" s="165">
        <v>92960</v>
      </c>
      <c r="I19" s="231">
        <v>9024</v>
      </c>
      <c r="J19" s="232">
        <v>101984</v>
      </c>
      <c r="K19" s="165">
        <v>0</v>
      </c>
      <c r="L19" s="231">
        <v>0</v>
      </c>
      <c r="M19" s="232">
        <v>0</v>
      </c>
      <c r="N19" s="165">
        <v>92021</v>
      </c>
      <c r="O19" s="231">
        <v>11190</v>
      </c>
      <c r="P19" s="232">
        <v>103211</v>
      </c>
      <c r="Q19" s="165">
        <v>0</v>
      </c>
      <c r="R19" s="231">
        <v>0</v>
      </c>
      <c r="S19" s="232">
        <v>0</v>
      </c>
      <c r="T19" s="165">
        <v>87410</v>
      </c>
      <c r="U19" s="231">
        <v>10257</v>
      </c>
      <c r="V19" s="232">
        <f>SUM(T19:U19)</f>
        <v>97667</v>
      </c>
      <c r="W19" s="165">
        <v>0</v>
      </c>
      <c r="X19" s="231">
        <v>0</v>
      </c>
      <c r="Y19" s="232">
        <f t="shared" si="0"/>
        <v>0</v>
      </c>
      <c r="Z19" s="165">
        <v>88172</v>
      </c>
      <c r="AA19" s="231">
        <v>11587</v>
      </c>
      <c r="AB19" s="232">
        <f>SUM(Z19:AA19)</f>
        <v>99759</v>
      </c>
      <c r="AC19" s="165">
        <v>105</v>
      </c>
      <c r="AD19" s="231">
        <v>296</v>
      </c>
      <c r="AE19" s="232">
        <f t="shared" si="1"/>
        <v>401</v>
      </c>
      <c r="AF19" s="165">
        <v>92939</v>
      </c>
      <c r="AG19" s="231">
        <v>7465</v>
      </c>
      <c r="AH19" s="232">
        <v>100404</v>
      </c>
      <c r="AI19" s="165">
        <v>1631</v>
      </c>
      <c r="AJ19" s="231">
        <v>0</v>
      </c>
      <c r="AK19" s="232">
        <v>100404</v>
      </c>
      <c r="AL19" s="165">
        <f>AN19-AM19</f>
        <v>94289</v>
      </c>
      <c r="AM19" s="231">
        <v>2129</v>
      </c>
      <c r="AN19" s="232">
        <v>96418</v>
      </c>
      <c r="AO19" s="165">
        <f>AQ19-AP19</f>
        <v>927</v>
      </c>
      <c r="AP19" s="231">
        <v>0</v>
      </c>
      <c r="AQ19" s="233">
        <v>927</v>
      </c>
    </row>
    <row r="20" spans="1:87" x14ac:dyDescent="0.2">
      <c r="A20" s="164" t="s">
        <v>32</v>
      </c>
      <c r="B20" s="165">
        <v>90780.943357363547</v>
      </c>
      <c r="C20" s="231">
        <v>12269.314109165809</v>
      </c>
      <c r="D20" s="232">
        <v>103050.25746652935</v>
      </c>
      <c r="E20" s="165">
        <v>683</v>
      </c>
      <c r="F20" s="231">
        <v>0</v>
      </c>
      <c r="G20" s="232">
        <v>683</v>
      </c>
      <c r="H20" s="165">
        <v>74437</v>
      </c>
      <c r="I20" s="231">
        <v>14344</v>
      </c>
      <c r="J20" s="232">
        <v>88781</v>
      </c>
      <c r="K20" s="165">
        <v>1140</v>
      </c>
      <c r="L20" s="231">
        <v>0</v>
      </c>
      <c r="M20" s="232">
        <v>1140</v>
      </c>
      <c r="N20" s="165">
        <v>88377</v>
      </c>
      <c r="O20" s="231">
        <v>4972</v>
      </c>
      <c r="P20" s="232">
        <v>93349</v>
      </c>
      <c r="Q20" s="165">
        <v>457</v>
      </c>
      <c r="R20" s="231">
        <v>0</v>
      </c>
      <c r="S20" s="232">
        <v>457</v>
      </c>
      <c r="T20" s="165">
        <v>86468</v>
      </c>
      <c r="U20" s="231">
        <v>1515</v>
      </c>
      <c r="V20" s="232">
        <f t="shared" ref="V20:V24" si="2">SUM(T20:U20)</f>
        <v>87983</v>
      </c>
      <c r="W20" s="165">
        <v>455</v>
      </c>
      <c r="X20" s="231">
        <v>0</v>
      </c>
      <c r="Y20" s="232">
        <f t="shared" si="0"/>
        <v>455</v>
      </c>
      <c r="Z20" s="165">
        <v>79999.25</v>
      </c>
      <c r="AA20" s="231">
        <v>2148</v>
      </c>
      <c r="AB20" s="232">
        <f t="shared" ref="AB20:AB24" si="3">SUM(Z20:AA20)</f>
        <v>82147.25</v>
      </c>
      <c r="AC20" s="165">
        <v>1269</v>
      </c>
      <c r="AD20" s="231">
        <v>0</v>
      </c>
      <c r="AE20" s="232">
        <f t="shared" si="1"/>
        <v>1269</v>
      </c>
      <c r="AF20" s="165">
        <v>76734</v>
      </c>
      <c r="AG20" s="231">
        <v>1995</v>
      </c>
      <c r="AH20" s="232">
        <v>78729</v>
      </c>
      <c r="AI20" s="165">
        <v>2468</v>
      </c>
      <c r="AJ20" s="231">
        <v>0</v>
      </c>
      <c r="AK20" s="232">
        <v>78729</v>
      </c>
      <c r="AL20" s="165">
        <f t="shared" ref="AL20:AL24" si="4">AN20-AM20</f>
        <v>78029</v>
      </c>
      <c r="AM20" s="231">
        <v>0</v>
      </c>
      <c r="AN20" s="232">
        <v>78029</v>
      </c>
      <c r="AO20" s="165">
        <f t="shared" ref="AO20:AO24" si="5">AQ20-AP20</f>
        <v>3397</v>
      </c>
      <c r="AP20" s="231">
        <v>0</v>
      </c>
      <c r="AQ20" s="233">
        <v>3397</v>
      </c>
    </row>
    <row r="21" spans="1:87" x14ac:dyDescent="0.2">
      <c r="A21" s="164" t="s">
        <v>14</v>
      </c>
      <c r="B21" s="165">
        <v>28553</v>
      </c>
      <c r="C21" s="231">
        <v>12497</v>
      </c>
      <c r="D21" s="232">
        <v>41050</v>
      </c>
      <c r="E21" s="165">
        <v>3868</v>
      </c>
      <c r="F21" s="231">
        <v>0</v>
      </c>
      <c r="G21" s="232">
        <v>3868</v>
      </c>
      <c r="H21" s="165">
        <v>30531.077000000001</v>
      </c>
      <c r="I21" s="231">
        <v>9352</v>
      </c>
      <c r="J21" s="232">
        <v>39883.077000000005</v>
      </c>
      <c r="K21" s="165">
        <v>3355</v>
      </c>
      <c r="L21" s="231">
        <v>1409</v>
      </c>
      <c r="M21" s="232">
        <v>4764</v>
      </c>
      <c r="N21" s="165">
        <v>39764</v>
      </c>
      <c r="O21" s="231">
        <v>5645</v>
      </c>
      <c r="P21" s="232">
        <v>45409</v>
      </c>
      <c r="Q21" s="165">
        <v>4081</v>
      </c>
      <c r="R21" s="231">
        <v>402</v>
      </c>
      <c r="S21" s="232">
        <v>4483</v>
      </c>
      <c r="T21" s="165">
        <v>37986</v>
      </c>
      <c r="U21" s="231">
        <v>3373</v>
      </c>
      <c r="V21" s="232">
        <f t="shared" si="2"/>
        <v>41359</v>
      </c>
      <c r="W21" s="165">
        <v>4210</v>
      </c>
      <c r="X21" s="231">
        <v>69</v>
      </c>
      <c r="Y21" s="232">
        <f>SUM(W21:X21)</f>
        <v>4279</v>
      </c>
      <c r="Z21" s="165">
        <v>33772</v>
      </c>
      <c r="AA21" s="231">
        <v>10544</v>
      </c>
      <c r="AB21" s="232">
        <f t="shared" si="3"/>
        <v>44316</v>
      </c>
      <c r="AC21" s="165">
        <v>2687</v>
      </c>
      <c r="AD21" s="231">
        <v>366</v>
      </c>
      <c r="AE21" s="232">
        <f>SUM(AC21:AD21)</f>
        <v>3053</v>
      </c>
      <c r="AF21" s="165">
        <v>38763</v>
      </c>
      <c r="AG21" s="231">
        <v>6592</v>
      </c>
      <c r="AH21" s="232">
        <v>45355</v>
      </c>
      <c r="AI21" s="165">
        <v>2327</v>
      </c>
      <c r="AJ21" s="231">
        <v>0</v>
      </c>
      <c r="AK21" s="232">
        <v>45355</v>
      </c>
      <c r="AL21" s="165">
        <f t="shared" si="4"/>
        <v>45347</v>
      </c>
      <c r="AM21" s="231">
        <v>2145</v>
      </c>
      <c r="AN21" s="232">
        <v>47492</v>
      </c>
      <c r="AO21" s="165">
        <f t="shared" si="5"/>
        <v>1560</v>
      </c>
      <c r="AP21" s="231">
        <v>0</v>
      </c>
      <c r="AQ21" s="233">
        <v>1560</v>
      </c>
    </row>
    <row r="22" spans="1:87" x14ac:dyDescent="0.2">
      <c r="A22" s="164" t="s">
        <v>43</v>
      </c>
      <c r="B22" s="165">
        <v>44266</v>
      </c>
      <c r="C22" s="231">
        <v>28274</v>
      </c>
      <c r="D22" s="232">
        <v>72540</v>
      </c>
      <c r="E22" s="165">
        <v>16274</v>
      </c>
      <c r="F22" s="231">
        <v>5086</v>
      </c>
      <c r="G22" s="232">
        <v>21360</v>
      </c>
      <c r="H22" s="165">
        <v>57176</v>
      </c>
      <c r="I22" s="231">
        <v>20416</v>
      </c>
      <c r="J22" s="232">
        <v>77592</v>
      </c>
      <c r="K22" s="165">
        <v>19960</v>
      </c>
      <c r="L22" s="231">
        <v>4013</v>
      </c>
      <c r="M22" s="232">
        <v>23973</v>
      </c>
      <c r="N22" s="165">
        <v>66944</v>
      </c>
      <c r="O22" s="231">
        <v>21546</v>
      </c>
      <c r="P22" s="232">
        <v>88490</v>
      </c>
      <c r="Q22" s="165">
        <v>19923</v>
      </c>
      <c r="R22" s="231">
        <v>764</v>
      </c>
      <c r="S22" s="232">
        <v>20687</v>
      </c>
      <c r="T22" s="165">
        <v>67671</v>
      </c>
      <c r="U22" s="231">
        <v>19363</v>
      </c>
      <c r="V22" s="232">
        <f t="shared" si="2"/>
        <v>87034</v>
      </c>
      <c r="W22" s="165">
        <v>7948</v>
      </c>
      <c r="X22" s="231">
        <v>4412</v>
      </c>
      <c r="Y22" s="232">
        <f t="shared" ref="Y22:Y24" si="6">SUM(W22:X22)</f>
        <v>12360</v>
      </c>
      <c r="Z22" s="165">
        <v>61390</v>
      </c>
      <c r="AA22" s="231">
        <v>19179</v>
      </c>
      <c r="AB22" s="232">
        <f t="shared" si="3"/>
        <v>80569</v>
      </c>
      <c r="AC22" s="165">
        <v>16631</v>
      </c>
      <c r="AD22" s="231">
        <v>445</v>
      </c>
      <c r="AE22" s="232">
        <f t="shared" ref="AE22:AE24" si="7">SUM(AC22:AD22)</f>
        <v>17076</v>
      </c>
      <c r="AF22" s="165">
        <v>64123.422999999995</v>
      </c>
      <c r="AG22" s="231">
        <v>10151</v>
      </c>
      <c r="AH22" s="232">
        <v>74274.42300000001</v>
      </c>
      <c r="AI22" s="165">
        <v>16184</v>
      </c>
      <c r="AJ22" s="231">
        <v>2108</v>
      </c>
      <c r="AK22" s="232">
        <v>74274.42300000001</v>
      </c>
      <c r="AL22" s="165">
        <v>68482</v>
      </c>
      <c r="AM22" s="231">
        <v>4165</v>
      </c>
      <c r="AN22" s="232">
        <v>72647</v>
      </c>
      <c r="AO22" s="165">
        <v>14839</v>
      </c>
      <c r="AP22" s="231">
        <v>938</v>
      </c>
      <c r="AQ22" s="233">
        <v>15777</v>
      </c>
    </row>
    <row r="23" spans="1:87" x14ac:dyDescent="0.2">
      <c r="A23" s="164" t="s">
        <v>17</v>
      </c>
      <c r="B23" s="165">
        <v>10647</v>
      </c>
      <c r="C23" s="231">
        <v>14709</v>
      </c>
      <c r="D23" s="232">
        <v>25356</v>
      </c>
      <c r="E23" s="165">
        <v>1082</v>
      </c>
      <c r="F23" s="231">
        <v>100</v>
      </c>
      <c r="G23" s="232">
        <v>1182</v>
      </c>
      <c r="H23" s="165">
        <v>10331</v>
      </c>
      <c r="I23" s="231">
        <v>14773</v>
      </c>
      <c r="J23" s="232">
        <v>25104</v>
      </c>
      <c r="K23" s="165">
        <v>235</v>
      </c>
      <c r="L23" s="231">
        <v>0</v>
      </c>
      <c r="M23" s="232">
        <v>235</v>
      </c>
      <c r="N23" s="165">
        <v>12656</v>
      </c>
      <c r="O23" s="231">
        <v>11646</v>
      </c>
      <c r="P23" s="232">
        <v>24302</v>
      </c>
      <c r="Q23" s="165">
        <v>497</v>
      </c>
      <c r="R23" s="231">
        <v>254</v>
      </c>
      <c r="S23" s="232">
        <v>751</v>
      </c>
      <c r="T23" s="165">
        <v>15564</v>
      </c>
      <c r="U23" s="231">
        <v>6209</v>
      </c>
      <c r="V23" s="232">
        <f t="shared" si="2"/>
        <v>21773</v>
      </c>
      <c r="W23" s="165">
        <v>925</v>
      </c>
      <c r="X23" s="231">
        <v>0</v>
      </c>
      <c r="Y23" s="232">
        <f t="shared" si="6"/>
        <v>925</v>
      </c>
      <c r="Z23" s="165">
        <v>6929</v>
      </c>
      <c r="AA23" s="231">
        <v>12620</v>
      </c>
      <c r="AB23" s="232">
        <f t="shared" si="3"/>
        <v>19549</v>
      </c>
      <c r="AC23" s="165">
        <v>783</v>
      </c>
      <c r="AD23" s="231">
        <v>0</v>
      </c>
      <c r="AE23" s="232">
        <f t="shared" si="7"/>
        <v>783</v>
      </c>
      <c r="AF23" s="165">
        <v>9249</v>
      </c>
      <c r="AG23" s="231">
        <v>10239</v>
      </c>
      <c r="AH23" s="232">
        <v>19488</v>
      </c>
      <c r="AI23" s="165">
        <v>1840</v>
      </c>
      <c r="AJ23" s="231">
        <v>0</v>
      </c>
      <c r="AK23" s="232">
        <v>19488</v>
      </c>
      <c r="AL23" s="165">
        <f t="shared" si="4"/>
        <v>12948</v>
      </c>
      <c r="AM23" s="231">
        <v>1732</v>
      </c>
      <c r="AN23" s="232">
        <v>14680</v>
      </c>
      <c r="AO23" s="165">
        <f t="shared" si="5"/>
        <v>3068</v>
      </c>
      <c r="AP23" s="231">
        <v>0</v>
      </c>
      <c r="AQ23" s="233">
        <v>3068</v>
      </c>
    </row>
    <row r="24" spans="1:87" x14ac:dyDescent="0.2">
      <c r="A24" s="178" t="s">
        <v>18</v>
      </c>
      <c r="B24" s="165">
        <v>5156</v>
      </c>
      <c r="C24" s="234">
        <v>0</v>
      </c>
      <c r="D24" s="232">
        <v>5156</v>
      </c>
      <c r="E24" s="165">
        <v>194</v>
      </c>
      <c r="F24" s="234">
        <v>0</v>
      </c>
      <c r="G24" s="232">
        <v>194</v>
      </c>
      <c r="H24" s="165">
        <v>5126</v>
      </c>
      <c r="I24" s="234">
        <v>0</v>
      </c>
      <c r="J24" s="232">
        <v>5126</v>
      </c>
      <c r="K24" s="165">
        <v>123</v>
      </c>
      <c r="L24" s="234">
        <v>63</v>
      </c>
      <c r="M24" s="232">
        <v>186</v>
      </c>
      <c r="N24" s="165">
        <v>4567</v>
      </c>
      <c r="O24" s="234">
        <v>928</v>
      </c>
      <c r="P24" s="232">
        <v>5495</v>
      </c>
      <c r="Q24" s="165">
        <v>202</v>
      </c>
      <c r="R24" s="234">
        <v>0</v>
      </c>
      <c r="S24" s="232">
        <v>202</v>
      </c>
      <c r="T24" s="165">
        <v>8883</v>
      </c>
      <c r="U24" s="234">
        <v>2350</v>
      </c>
      <c r="V24" s="232">
        <f t="shared" si="2"/>
        <v>11233</v>
      </c>
      <c r="W24" s="165">
        <v>138</v>
      </c>
      <c r="X24" s="234">
        <v>0</v>
      </c>
      <c r="Y24" s="232">
        <f t="shared" si="6"/>
        <v>138</v>
      </c>
      <c r="Z24" s="165">
        <v>4836</v>
      </c>
      <c r="AA24" s="234">
        <v>0</v>
      </c>
      <c r="AB24" s="232">
        <f t="shared" si="3"/>
        <v>4836</v>
      </c>
      <c r="AC24" s="165">
        <v>136</v>
      </c>
      <c r="AD24" s="234">
        <v>0</v>
      </c>
      <c r="AE24" s="232">
        <f t="shared" si="7"/>
        <v>136</v>
      </c>
      <c r="AF24" s="165">
        <v>2943</v>
      </c>
      <c r="AG24" s="234">
        <v>0</v>
      </c>
      <c r="AH24" s="235">
        <f>SUM(AF24:AG24)</f>
        <v>2943</v>
      </c>
      <c r="AI24" s="165">
        <v>157</v>
      </c>
      <c r="AJ24" s="234">
        <v>0</v>
      </c>
      <c r="AK24" s="235">
        <f>SUM(AI24:AJ24)</f>
        <v>157</v>
      </c>
      <c r="AL24" s="165">
        <f t="shared" si="4"/>
        <v>2366</v>
      </c>
      <c r="AM24" s="234">
        <v>0</v>
      </c>
      <c r="AN24" s="235">
        <v>2366</v>
      </c>
      <c r="AO24" s="165">
        <f t="shared" si="5"/>
        <v>328</v>
      </c>
      <c r="AP24" s="234">
        <v>0</v>
      </c>
      <c r="AQ24" s="236">
        <v>328</v>
      </c>
    </row>
    <row r="25" spans="1:87" s="148" customFormat="1" x14ac:dyDescent="0.2">
      <c r="A25" s="213" t="s">
        <v>42</v>
      </c>
      <c r="B25" s="214">
        <f>SUM(B18:B24)</f>
        <v>330795</v>
      </c>
      <c r="C25" s="245">
        <f>SUM(C18:C24)</f>
        <v>101869</v>
      </c>
      <c r="D25" s="246">
        <f>SUM(D18:D24)</f>
        <v>432664</v>
      </c>
      <c r="E25" s="216">
        <f>SUM(E18:E24)</f>
        <v>22101</v>
      </c>
      <c r="F25" s="245">
        <f>SUM(F18:F24)</f>
        <v>5186</v>
      </c>
      <c r="G25" s="247">
        <f>SUM(G18:G24)</f>
        <v>27287</v>
      </c>
      <c r="H25" s="214">
        <f t="shared" ref="H25:M25" si="8">SUM(H18:H24)</f>
        <v>314145.07699999999</v>
      </c>
      <c r="I25" s="245">
        <f t="shared" si="8"/>
        <v>106784</v>
      </c>
      <c r="J25" s="246">
        <f t="shared" si="8"/>
        <v>420929.07699999999</v>
      </c>
      <c r="K25" s="216">
        <f t="shared" si="8"/>
        <v>24813</v>
      </c>
      <c r="L25" s="245">
        <f t="shared" si="8"/>
        <v>5485</v>
      </c>
      <c r="M25" s="247">
        <f t="shared" si="8"/>
        <v>30298</v>
      </c>
      <c r="N25" s="214">
        <f t="shared" ref="N25:S25" si="9">SUM(N18:N24)</f>
        <v>357543</v>
      </c>
      <c r="O25" s="245">
        <f t="shared" si="9"/>
        <v>67460</v>
      </c>
      <c r="P25" s="246">
        <f t="shared" si="9"/>
        <v>425003</v>
      </c>
      <c r="Q25" s="216">
        <f t="shared" si="9"/>
        <v>25160</v>
      </c>
      <c r="R25" s="245">
        <f t="shared" si="9"/>
        <v>1420</v>
      </c>
      <c r="S25" s="247">
        <f t="shared" si="9"/>
        <v>26580</v>
      </c>
      <c r="T25" s="214">
        <f t="shared" ref="T25:Y25" si="10">SUM(T18:T24)</f>
        <v>353966</v>
      </c>
      <c r="U25" s="245">
        <f t="shared" si="10"/>
        <v>57156</v>
      </c>
      <c r="V25" s="246">
        <f t="shared" si="10"/>
        <v>411122</v>
      </c>
      <c r="W25" s="216">
        <f t="shared" si="10"/>
        <v>13676</v>
      </c>
      <c r="X25" s="245">
        <f t="shared" si="10"/>
        <v>4481</v>
      </c>
      <c r="Y25" s="247">
        <f t="shared" si="10"/>
        <v>18157</v>
      </c>
      <c r="Z25" s="214">
        <f t="shared" ref="Z25:AQ25" si="11">SUM(Z18:Z24)</f>
        <v>331898.25</v>
      </c>
      <c r="AA25" s="245">
        <f t="shared" si="11"/>
        <v>57306</v>
      </c>
      <c r="AB25" s="246">
        <f t="shared" si="11"/>
        <v>389204.25</v>
      </c>
      <c r="AC25" s="216">
        <f t="shared" si="11"/>
        <v>21611</v>
      </c>
      <c r="AD25" s="245">
        <f t="shared" si="11"/>
        <v>1107</v>
      </c>
      <c r="AE25" s="247">
        <f t="shared" si="11"/>
        <v>22718</v>
      </c>
      <c r="AF25" s="214">
        <f t="shared" si="11"/>
        <v>331491.42300000001</v>
      </c>
      <c r="AG25" s="245">
        <f t="shared" si="11"/>
        <v>41001</v>
      </c>
      <c r="AH25" s="246">
        <f t="shared" si="11"/>
        <v>372492.42300000001</v>
      </c>
      <c r="AI25" s="216">
        <f t="shared" si="11"/>
        <v>24607</v>
      </c>
      <c r="AJ25" s="245">
        <f t="shared" si="11"/>
        <v>2108</v>
      </c>
      <c r="AK25" s="247">
        <f t="shared" si="11"/>
        <v>369706.42300000001</v>
      </c>
      <c r="AL25" s="214">
        <f t="shared" si="11"/>
        <v>339259</v>
      </c>
      <c r="AM25" s="245">
        <f t="shared" si="11"/>
        <v>10541</v>
      </c>
      <c r="AN25" s="246">
        <f t="shared" si="11"/>
        <v>349800</v>
      </c>
      <c r="AO25" s="216">
        <f t="shared" si="11"/>
        <v>24119</v>
      </c>
      <c r="AP25" s="245">
        <f t="shared" si="11"/>
        <v>938</v>
      </c>
      <c r="AQ25" s="247">
        <f t="shared" si="11"/>
        <v>25057</v>
      </c>
    </row>
    <row r="26" spans="1:87" x14ac:dyDescent="0.2">
      <c r="A26" s="136"/>
    </row>
    <row r="27" spans="1:87" x14ac:dyDescent="0.2"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</row>
    <row r="28" spans="1:87" x14ac:dyDescent="0.2"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</row>
    <row r="29" spans="1:87" s="148" customFormat="1" ht="15.75" x14ac:dyDescent="0.25">
      <c r="A29" s="131" t="s">
        <v>38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92"/>
      <c r="BI29" s="192"/>
      <c r="BJ29" s="192"/>
      <c r="BK29" s="192"/>
      <c r="BL29" s="192"/>
      <c r="BM29" s="192"/>
      <c r="BN29" s="192"/>
      <c r="BO29" s="192"/>
      <c r="BP29" s="192"/>
      <c r="BQ29" s="192"/>
      <c r="BR29" s="192"/>
      <c r="BS29" s="192"/>
      <c r="BT29" s="192"/>
      <c r="BU29" s="192"/>
      <c r="BV29" s="192"/>
      <c r="BW29" s="192"/>
      <c r="BX29" s="192"/>
      <c r="BY29" s="192"/>
      <c r="BZ29" s="192"/>
      <c r="CA29" s="192"/>
      <c r="CB29" s="192"/>
      <c r="CC29" s="192"/>
      <c r="CD29" s="192"/>
      <c r="CE29" s="192"/>
      <c r="CF29" s="193"/>
      <c r="CG29" s="193"/>
      <c r="CH29" s="193"/>
      <c r="CI29" s="193"/>
    </row>
    <row r="30" spans="1:87" s="144" customFormat="1" x14ac:dyDescent="0.2">
      <c r="A30" s="144" t="s">
        <v>27</v>
      </c>
      <c r="CF30" s="194"/>
      <c r="CG30" s="194"/>
      <c r="CH30" s="194"/>
      <c r="CI30" s="194"/>
    </row>
    <row r="31" spans="1:87" x14ac:dyDescent="0.2">
      <c r="B31" s="250">
        <v>2024</v>
      </c>
      <c r="C31" s="251"/>
      <c r="D31" s="251"/>
      <c r="E31" s="251"/>
      <c r="F31" s="251"/>
      <c r="G31" s="252"/>
      <c r="H31" s="250">
        <v>2023</v>
      </c>
      <c r="I31" s="251"/>
      <c r="J31" s="251"/>
      <c r="K31" s="251"/>
      <c r="L31" s="251"/>
      <c r="M31" s="252"/>
      <c r="N31" s="250">
        <v>2022</v>
      </c>
      <c r="O31" s="251"/>
      <c r="P31" s="251"/>
      <c r="Q31" s="251"/>
      <c r="R31" s="251"/>
      <c r="S31" s="252"/>
      <c r="T31" s="250">
        <v>2021</v>
      </c>
      <c r="U31" s="251"/>
      <c r="V31" s="251"/>
      <c r="W31" s="251"/>
      <c r="X31" s="251"/>
      <c r="Y31" s="252"/>
      <c r="Z31" s="250">
        <v>2020</v>
      </c>
      <c r="AA31" s="251"/>
      <c r="AB31" s="251"/>
      <c r="AC31" s="251"/>
      <c r="AD31" s="251"/>
      <c r="AE31" s="252"/>
      <c r="AF31" s="250">
        <v>2019</v>
      </c>
      <c r="AG31" s="251"/>
      <c r="AH31" s="251"/>
      <c r="AI31" s="251"/>
      <c r="AJ31" s="251"/>
      <c r="AK31" s="252"/>
      <c r="AL31" s="250">
        <v>2018</v>
      </c>
      <c r="AM31" s="251"/>
      <c r="AN31" s="251"/>
      <c r="AO31" s="251"/>
      <c r="AP31" s="251"/>
      <c r="AQ31" s="252"/>
    </row>
    <row r="32" spans="1:87" x14ac:dyDescent="0.2">
      <c r="B32" s="258" t="s">
        <v>3</v>
      </c>
      <c r="C32" s="259"/>
      <c r="D32" s="260"/>
      <c r="E32" s="250" t="s">
        <v>20</v>
      </c>
      <c r="F32" s="251"/>
      <c r="G32" s="252"/>
      <c r="H32" s="258" t="s">
        <v>3</v>
      </c>
      <c r="I32" s="259"/>
      <c r="J32" s="260"/>
      <c r="K32" s="250" t="s">
        <v>20</v>
      </c>
      <c r="L32" s="251"/>
      <c r="M32" s="252"/>
      <c r="N32" s="258" t="s">
        <v>3</v>
      </c>
      <c r="O32" s="259"/>
      <c r="P32" s="260"/>
      <c r="Q32" s="250" t="s">
        <v>20</v>
      </c>
      <c r="R32" s="251"/>
      <c r="S32" s="252"/>
      <c r="T32" s="258" t="s">
        <v>3</v>
      </c>
      <c r="U32" s="259"/>
      <c r="V32" s="260"/>
      <c r="W32" s="250" t="s">
        <v>20</v>
      </c>
      <c r="X32" s="251"/>
      <c r="Y32" s="252"/>
      <c r="Z32" s="258" t="s">
        <v>3</v>
      </c>
      <c r="AA32" s="259"/>
      <c r="AB32" s="260"/>
      <c r="AC32" s="250" t="s">
        <v>20</v>
      </c>
      <c r="AD32" s="251"/>
      <c r="AE32" s="252"/>
      <c r="AF32" s="258" t="s">
        <v>3</v>
      </c>
      <c r="AG32" s="259"/>
      <c r="AH32" s="260"/>
      <c r="AI32" s="250" t="s">
        <v>20</v>
      </c>
      <c r="AJ32" s="251"/>
      <c r="AK32" s="252"/>
      <c r="AL32" s="258" t="s">
        <v>3</v>
      </c>
      <c r="AM32" s="259"/>
      <c r="AN32" s="260"/>
      <c r="AO32" s="250" t="s">
        <v>20</v>
      </c>
      <c r="AP32" s="251"/>
      <c r="AQ32" s="252"/>
    </row>
    <row r="33" spans="1:43" s="148" customFormat="1" x14ac:dyDescent="0.2">
      <c r="A33" s="198" t="s">
        <v>2</v>
      </c>
      <c r="B33" s="237" t="s">
        <v>34</v>
      </c>
      <c r="C33" s="238" t="s">
        <v>35</v>
      </c>
      <c r="D33" s="239" t="s">
        <v>5</v>
      </c>
      <c r="E33" s="237" t="s">
        <v>34</v>
      </c>
      <c r="F33" s="238" t="s">
        <v>35</v>
      </c>
      <c r="G33" s="240" t="s">
        <v>5</v>
      </c>
      <c r="H33" s="237" t="s">
        <v>34</v>
      </c>
      <c r="I33" s="238" t="s">
        <v>35</v>
      </c>
      <c r="J33" s="239" t="s">
        <v>5</v>
      </c>
      <c r="K33" s="237" t="s">
        <v>34</v>
      </c>
      <c r="L33" s="238" t="s">
        <v>35</v>
      </c>
      <c r="M33" s="240" t="s">
        <v>5</v>
      </c>
      <c r="N33" s="237" t="s">
        <v>34</v>
      </c>
      <c r="O33" s="238" t="s">
        <v>35</v>
      </c>
      <c r="P33" s="239" t="s">
        <v>5</v>
      </c>
      <c r="Q33" s="237" t="s">
        <v>34</v>
      </c>
      <c r="R33" s="238" t="s">
        <v>35</v>
      </c>
      <c r="S33" s="240" t="s">
        <v>5</v>
      </c>
      <c r="T33" s="237" t="s">
        <v>34</v>
      </c>
      <c r="U33" s="238" t="s">
        <v>35</v>
      </c>
      <c r="V33" s="239" t="s">
        <v>5</v>
      </c>
      <c r="W33" s="237" t="s">
        <v>34</v>
      </c>
      <c r="X33" s="238" t="s">
        <v>35</v>
      </c>
      <c r="Y33" s="240" t="s">
        <v>5</v>
      </c>
      <c r="Z33" s="237" t="s">
        <v>34</v>
      </c>
      <c r="AA33" s="238" t="s">
        <v>35</v>
      </c>
      <c r="AB33" s="239" t="s">
        <v>5</v>
      </c>
      <c r="AC33" s="237" t="s">
        <v>34</v>
      </c>
      <c r="AD33" s="238" t="s">
        <v>35</v>
      </c>
      <c r="AE33" s="240" t="s">
        <v>5</v>
      </c>
      <c r="AF33" s="237" t="s">
        <v>34</v>
      </c>
      <c r="AG33" s="238" t="s">
        <v>35</v>
      </c>
      <c r="AH33" s="239" t="s">
        <v>5</v>
      </c>
      <c r="AI33" s="237" t="s">
        <v>34</v>
      </c>
      <c r="AJ33" s="238" t="s">
        <v>35</v>
      </c>
      <c r="AK33" s="240" t="s">
        <v>5</v>
      </c>
      <c r="AL33" s="237" t="s">
        <v>34</v>
      </c>
      <c r="AM33" s="238" t="s">
        <v>35</v>
      </c>
      <c r="AN33" s="239" t="s">
        <v>5</v>
      </c>
      <c r="AO33" s="237" t="s">
        <v>34</v>
      </c>
      <c r="AP33" s="238" t="s">
        <v>35</v>
      </c>
      <c r="AQ33" s="240" t="s">
        <v>5</v>
      </c>
    </row>
    <row r="34" spans="1:43" s="148" customFormat="1" x14ac:dyDescent="0.2">
      <c r="A34" s="205" t="s">
        <v>6</v>
      </c>
      <c r="B34" s="241" t="s">
        <v>33</v>
      </c>
      <c r="C34" s="242" t="s">
        <v>36</v>
      </c>
      <c r="D34" s="243" t="s">
        <v>9</v>
      </c>
      <c r="E34" s="241" t="s">
        <v>33</v>
      </c>
      <c r="F34" s="242" t="s">
        <v>36</v>
      </c>
      <c r="G34" s="244" t="s">
        <v>9</v>
      </c>
      <c r="H34" s="241" t="s">
        <v>33</v>
      </c>
      <c r="I34" s="242" t="s">
        <v>36</v>
      </c>
      <c r="J34" s="243" t="s">
        <v>9</v>
      </c>
      <c r="K34" s="241" t="s">
        <v>33</v>
      </c>
      <c r="L34" s="242" t="s">
        <v>36</v>
      </c>
      <c r="M34" s="244" t="s">
        <v>9</v>
      </c>
      <c r="N34" s="241" t="s">
        <v>33</v>
      </c>
      <c r="O34" s="242" t="s">
        <v>36</v>
      </c>
      <c r="P34" s="243" t="s">
        <v>9</v>
      </c>
      <c r="Q34" s="241" t="s">
        <v>33</v>
      </c>
      <c r="R34" s="242" t="s">
        <v>36</v>
      </c>
      <c r="S34" s="244" t="s">
        <v>9</v>
      </c>
      <c r="T34" s="241" t="s">
        <v>33</v>
      </c>
      <c r="U34" s="242" t="s">
        <v>36</v>
      </c>
      <c r="V34" s="243" t="s">
        <v>9</v>
      </c>
      <c r="W34" s="241" t="s">
        <v>33</v>
      </c>
      <c r="X34" s="242" t="s">
        <v>36</v>
      </c>
      <c r="Y34" s="244" t="s">
        <v>9</v>
      </c>
      <c r="Z34" s="241" t="s">
        <v>33</v>
      </c>
      <c r="AA34" s="242" t="s">
        <v>36</v>
      </c>
      <c r="AB34" s="243" t="s">
        <v>9</v>
      </c>
      <c r="AC34" s="241" t="s">
        <v>33</v>
      </c>
      <c r="AD34" s="242" t="s">
        <v>36</v>
      </c>
      <c r="AE34" s="244" t="s">
        <v>9</v>
      </c>
      <c r="AF34" s="241" t="s">
        <v>33</v>
      </c>
      <c r="AG34" s="242" t="s">
        <v>36</v>
      </c>
      <c r="AH34" s="243" t="s">
        <v>9</v>
      </c>
      <c r="AI34" s="241" t="s">
        <v>33</v>
      </c>
      <c r="AJ34" s="242" t="s">
        <v>36</v>
      </c>
      <c r="AK34" s="244" t="s">
        <v>9</v>
      </c>
      <c r="AL34" s="241" t="s">
        <v>33</v>
      </c>
      <c r="AM34" s="242" t="s">
        <v>36</v>
      </c>
      <c r="AN34" s="243" t="s">
        <v>9</v>
      </c>
      <c r="AO34" s="241" t="s">
        <v>33</v>
      </c>
      <c r="AP34" s="242" t="s">
        <v>36</v>
      </c>
      <c r="AQ34" s="244" t="s">
        <v>9</v>
      </c>
    </row>
    <row r="35" spans="1:43" x14ac:dyDescent="0.2">
      <c r="A35" s="149" t="s">
        <v>10</v>
      </c>
      <c r="B35" s="150">
        <v>1501980</v>
      </c>
      <c r="C35" s="228">
        <v>559945</v>
      </c>
      <c r="D35" s="229">
        <v>2061925</v>
      </c>
      <c r="E35" s="150">
        <v>0</v>
      </c>
      <c r="F35" s="228">
        <v>0</v>
      </c>
      <c r="G35" s="233">
        <v>0</v>
      </c>
      <c r="H35" s="150">
        <v>901383.01899999997</v>
      </c>
      <c r="I35" s="228">
        <v>1193462</v>
      </c>
      <c r="J35" s="229">
        <v>2094845.0189999999</v>
      </c>
      <c r="K35" s="150">
        <v>0</v>
      </c>
      <c r="L35" s="228">
        <v>0</v>
      </c>
      <c r="M35" s="233">
        <v>0</v>
      </c>
      <c r="N35" s="150">
        <v>803077</v>
      </c>
      <c r="O35" s="228">
        <v>343975</v>
      </c>
      <c r="P35" s="229">
        <v>1147052</v>
      </c>
      <c r="Q35" s="150">
        <v>0</v>
      </c>
      <c r="R35" s="228">
        <v>0</v>
      </c>
      <c r="S35" s="233">
        <v>0</v>
      </c>
      <c r="T35" s="150">
        <v>729409</v>
      </c>
      <c r="U35" s="228">
        <v>294613</v>
      </c>
      <c r="V35" s="229">
        <v>1024022</v>
      </c>
      <c r="W35" s="150">
        <v>0</v>
      </c>
      <c r="X35" s="228">
        <v>0</v>
      </c>
      <c r="Y35" s="233">
        <v>0</v>
      </c>
      <c r="Z35" s="150">
        <v>869714</v>
      </c>
      <c r="AA35" s="228">
        <v>35381</v>
      </c>
      <c r="AB35" s="229">
        <v>905095</v>
      </c>
      <c r="AC35" s="150">
        <v>0</v>
      </c>
      <c r="AD35" s="228">
        <v>0</v>
      </c>
      <c r="AE35" s="233">
        <v>0</v>
      </c>
      <c r="AF35" s="150">
        <v>654859</v>
      </c>
      <c r="AG35" s="228">
        <v>125912</v>
      </c>
      <c r="AH35" s="229">
        <v>780771</v>
      </c>
      <c r="AI35" s="150">
        <v>0</v>
      </c>
      <c r="AJ35" s="228">
        <v>0</v>
      </c>
      <c r="AK35" s="230">
        <v>0</v>
      </c>
      <c r="AL35" s="150">
        <f>AN35-AM35</f>
        <v>500634</v>
      </c>
      <c r="AM35" s="228">
        <v>8154</v>
      </c>
      <c r="AN35" s="229">
        <v>508788</v>
      </c>
      <c r="AO35" s="150">
        <f>AQ35-AP35</f>
        <v>0</v>
      </c>
      <c r="AP35" s="228">
        <v>0</v>
      </c>
      <c r="AQ35" s="230">
        <v>0</v>
      </c>
    </row>
    <row r="36" spans="1:43" x14ac:dyDescent="0.2">
      <c r="A36" s="164" t="s">
        <v>11</v>
      </c>
      <c r="B36" s="165">
        <v>1824509.9601785103</v>
      </c>
      <c r="C36" s="231">
        <v>785437.17267421901</v>
      </c>
      <c r="D36" s="232">
        <v>2609947.1328527294</v>
      </c>
      <c r="E36" s="165">
        <v>0</v>
      </c>
      <c r="F36" s="231">
        <v>0</v>
      </c>
      <c r="G36" s="233">
        <v>0</v>
      </c>
      <c r="H36" s="165">
        <v>1675344</v>
      </c>
      <c r="I36" s="231">
        <v>360185</v>
      </c>
      <c r="J36" s="232">
        <v>2035529</v>
      </c>
      <c r="K36" s="165">
        <v>0</v>
      </c>
      <c r="L36" s="231">
        <v>0</v>
      </c>
      <c r="M36" s="233">
        <v>0</v>
      </c>
      <c r="N36" s="165">
        <v>1301386</v>
      </c>
      <c r="O36" s="231">
        <v>300957</v>
      </c>
      <c r="P36" s="232">
        <v>1602343</v>
      </c>
      <c r="Q36" s="165">
        <v>0</v>
      </c>
      <c r="R36" s="231">
        <v>0</v>
      </c>
      <c r="S36" s="233">
        <v>0</v>
      </c>
      <c r="T36" s="165">
        <v>1247027</v>
      </c>
      <c r="U36" s="231">
        <v>275216</v>
      </c>
      <c r="V36" s="232">
        <v>1522243</v>
      </c>
      <c r="W36" s="165">
        <v>0</v>
      </c>
      <c r="X36" s="231">
        <v>0</v>
      </c>
      <c r="Y36" s="233">
        <v>0</v>
      </c>
      <c r="Z36" s="165">
        <v>1229873</v>
      </c>
      <c r="AA36" s="231">
        <v>292680</v>
      </c>
      <c r="AB36" s="232">
        <v>1522553</v>
      </c>
      <c r="AC36" s="165">
        <v>1677</v>
      </c>
      <c r="AD36" s="231">
        <v>7470</v>
      </c>
      <c r="AE36" s="233">
        <v>9147</v>
      </c>
      <c r="AF36" s="165">
        <v>1190339</v>
      </c>
      <c r="AG36" s="231">
        <v>169323</v>
      </c>
      <c r="AH36" s="232">
        <v>1359662</v>
      </c>
      <c r="AI36" s="165">
        <v>25187</v>
      </c>
      <c r="AJ36" s="231">
        <v>0</v>
      </c>
      <c r="AK36" s="233">
        <v>25187</v>
      </c>
      <c r="AL36" s="165">
        <f>AN36-AM36</f>
        <v>1152624</v>
      </c>
      <c r="AM36" s="231">
        <v>54507</v>
      </c>
      <c r="AN36" s="232">
        <v>1207131</v>
      </c>
      <c r="AO36" s="165">
        <f>AQ36-AP36</f>
        <v>11333</v>
      </c>
      <c r="AP36" s="231">
        <v>0</v>
      </c>
      <c r="AQ36" s="233">
        <v>11333</v>
      </c>
    </row>
    <row r="37" spans="1:43" x14ac:dyDescent="0.2">
      <c r="A37" s="164" t="s">
        <v>32</v>
      </c>
      <c r="B37" s="165">
        <v>2278316.0398214897</v>
      </c>
      <c r="C37" s="231">
        <v>489434.82732578099</v>
      </c>
      <c r="D37" s="232">
        <v>2767750.8671472706</v>
      </c>
      <c r="E37" s="165">
        <v>17924</v>
      </c>
      <c r="F37" s="231">
        <v>0</v>
      </c>
      <c r="G37" s="233">
        <v>17924</v>
      </c>
      <c r="H37" s="165">
        <v>1566699</v>
      </c>
      <c r="I37" s="231">
        <v>460446</v>
      </c>
      <c r="J37" s="232">
        <v>2027145</v>
      </c>
      <c r="K37" s="165">
        <v>21433</v>
      </c>
      <c r="L37" s="231">
        <v>0</v>
      </c>
      <c r="M37" s="233">
        <v>21433</v>
      </c>
      <c r="N37" s="165">
        <v>1393782</v>
      </c>
      <c r="O37" s="231">
        <v>163710</v>
      </c>
      <c r="P37" s="232">
        <v>1557492</v>
      </c>
      <c r="Q37" s="165">
        <v>7471</v>
      </c>
      <c r="R37" s="231">
        <v>0</v>
      </c>
      <c r="S37" s="233">
        <v>7471</v>
      </c>
      <c r="T37" s="165">
        <v>1298001</v>
      </c>
      <c r="U37" s="231">
        <v>33755</v>
      </c>
      <c r="V37" s="232">
        <v>1331756</v>
      </c>
      <c r="W37" s="165">
        <v>7505</v>
      </c>
      <c r="X37" s="231">
        <v>0</v>
      </c>
      <c r="Y37" s="233">
        <v>7505</v>
      </c>
      <c r="Z37" s="165">
        <v>1105519.814</v>
      </c>
      <c r="AA37" s="231">
        <v>53124</v>
      </c>
      <c r="AB37" s="232">
        <v>1158643.814</v>
      </c>
      <c r="AC37" s="165">
        <v>17056</v>
      </c>
      <c r="AD37" s="231">
        <v>0</v>
      </c>
      <c r="AE37" s="233">
        <v>17056</v>
      </c>
      <c r="AF37" s="165">
        <v>932515.91927944357</v>
      </c>
      <c r="AG37" s="231">
        <v>45717</v>
      </c>
      <c r="AH37" s="232">
        <v>975450.91927944357</v>
      </c>
      <c r="AI37" s="165">
        <v>33010</v>
      </c>
      <c r="AJ37" s="231">
        <v>0</v>
      </c>
      <c r="AK37" s="233">
        <v>33010</v>
      </c>
      <c r="AL37" s="165">
        <f t="shared" ref="AL37:AL41" si="12">AN37-AM37</f>
        <v>890218</v>
      </c>
      <c r="AM37" s="231">
        <v>0</v>
      </c>
      <c r="AN37" s="232">
        <v>890218</v>
      </c>
      <c r="AO37" s="165">
        <f t="shared" ref="AO37:AO41" si="13">AQ37-AP37</f>
        <v>36309</v>
      </c>
      <c r="AP37" s="231">
        <v>0</v>
      </c>
      <c r="AQ37" s="233">
        <v>36309</v>
      </c>
    </row>
    <row r="38" spans="1:43" x14ac:dyDescent="0.2">
      <c r="A38" s="164" t="s">
        <v>14</v>
      </c>
      <c r="B38" s="165">
        <v>541445</v>
      </c>
      <c r="C38" s="231">
        <v>464579</v>
      </c>
      <c r="D38" s="232">
        <v>1006024</v>
      </c>
      <c r="E38" s="165">
        <v>101277</v>
      </c>
      <c r="F38" s="231">
        <v>0</v>
      </c>
      <c r="G38" s="233">
        <v>101277</v>
      </c>
      <c r="H38" s="165">
        <v>543090</v>
      </c>
      <c r="I38" s="231">
        <v>302238</v>
      </c>
      <c r="J38" s="232">
        <v>845328</v>
      </c>
      <c r="K38" s="165">
        <v>62506</v>
      </c>
      <c r="L38" s="231">
        <v>57385</v>
      </c>
      <c r="M38" s="233">
        <v>119891</v>
      </c>
      <c r="N38" s="165">
        <v>659765</v>
      </c>
      <c r="O38" s="231">
        <v>111948</v>
      </c>
      <c r="P38" s="232">
        <v>771713</v>
      </c>
      <c r="Q38" s="165">
        <v>60679</v>
      </c>
      <c r="R38" s="231">
        <v>8040</v>
      </c>
      <c r="S38" s="233">
        <v>68719</v>
      </c>
      <c r="T38" s="165">
        <v>612824</v>
      </c>
      <c r="U38" s="231">
        <v>73953</v>
      </c>
      <c r="V38" s="232">
        <v>686777</v>
      </c>
      <c r="W38" s="165">
        <v>71443</v>
      </c>
      <c r="X38" s="231">
        <v>1869</v>
      </c>
      <c r="Y38" s="233">
        <v>73312</v>
      </c>
      <c r="Z38" s="165">
        <v>506287</v>
      </c>
      <c r="AA38" s="231">
        <v>272956</v>
      </c>
      <c r="AB38" s="232">
        <v>779243</v>
      </c>
      <c r="AC38" s="165">
        <v>48164</v>
      </c>
      <c r="AD38" s="231">
        <v>14217</v>
      </c>
      <c r="AE38" s="233">
        <v>62381</v>
      </c>
      <c r="AF38" s="165">
        <v>486420</v>
      </c>
      <c r="AG38" s="231">
        <v>142519</v>
      </c>
      <c r="AH38" s="232">
        <v>628939</v>
      </c>
      <c r="AI38" s="165">
        <v>29925</v>
      </c>
      <c r="AJ38" s="231">
        <v>0</v>
      </c>
      <c r="AK38" s="233">
        <v>29925</v>
      </c>
      <c r="AL38" s="165">
        <f t="shared" si="12"/>
        <v>556122</v>
      </c>
      <c r="AM38" s="231">
        <v>44896</v>
      </c>
      <c r="AN38" s="232">
        <v>601018</v>
      </c>
      <c r="AO38" s="165">
        <f t="shared" si="13"/>
        <v>26380</v>
      </c>
      <c r="AP38" s="231">
        <v>0</v>
      </c>
      <c r="AQ38" s="233">
        <v>26380</v>
      </c>
    </row>
    <row r="39" spans="1:43" x14ac:dyDescent="0.2">
      <c r="A39" s="164" t="s">
        <v>43</v>
      </c>
      <c r="B39" s="165">
        <v>1194068</v>
      </c>
      <c r="C39" s="231">
        <v>1382579</v>
      </c>
      <c r="D39" s="232">
        <v>2576647</v>
      </c>
      <c r="E39" s="165">
        <v>346905.55</v>
      </c>
      <c r="F39" s="231">
        <v>255683</v>
      </c>
      <c r="G39" s="233">
        <v>602588.55000000005</v>
      </c>
      <c r="H39" s="165">
        <v>1270070</v>
      </c>
      <c r="I39" s="231">
        <v>1041521</v>
      </c>
      <c r="J39" s="232">
        <v>2311591</v>
      </c>
      <c r="K39" s="165">
        <v>543892</v>
      </c>
      <c r="L39" s="231">
        <v>129891</v>
      </c>
      <c r="M39" s="233">
        <v>673783</v>
      </c>
      <c r="N39" s="165">
        <v>1259539</v>
      </c>
      <c r="O39" s="231">
        <v>690504</v>
      </c>
      <c r="P39" s="232">
        <v>1950043</v>
      </c>
      <c r="Q39" s="165">
        <v>351536</v>
      </c>
      <c r="R39" s="231">
        <v>21371</v>
      </c>
      <c r="S39" s="233">
        <v>372907</v>
      </c>
      <c r="T39" s="165">
        <v>1161432</v>
      </c>
      <c r="U39" s="231">
        <v>630915</v>
      </c>
      <c r="V39" s="232">
        <v>1792347</v>
      </c>
      <c r="W39" s="165">
        <v>80454</v>
      </c>
      <c r="X39" s="231">
        <v>109179</v>
      </c>
      <c r="Y39" s="233">
        <v>189633</v>
      </c>
      <c r="Z39" s="165">
        <v>1077813.4100000001</v>
      </c>
      <c r="AA39" s="231">
        <v>538958</v>
      </c>
      <c r="AB39" s="232">
        <v>1616771.4100000001</v>
      </c>
      <c r="AC39" s="165">
        <v>234767</v>
      </c>
      <c r="AD39" s="231">
        <v>8309</v>
      </c>
      <c r="AE39" s="233">
        <v>243076</v>
      </c>
      <c r="AF39" s="165">
        <v>1083464.9669999999</v>
      </c>
      <c r="AG39" s="231">
        <v>237520</v>
      </c>
      <c r="AH39" s="232">
        <v>1320984.9669999999</v>
      </c>
      <c r="AI39" s="165">
        <v>212562</v>
      </c>
      <c r="AJ39" s="231">
        <v>57585</v>
      </c>
      <c r="AK39" s="233">
        <v>270147</v>
      </c>
      <c r="AL39" s="165">
        <v>980000</v>
      </c>
      <c r="AM39" s="231">
        <v>124962</v>
      </c>
      <c r="AN39" s="232">
        <v>1104962</v>
      </c>
      <c r="AO39" s="165">
        <v>173125</v>
      </c>
      <c r="AP39" s="231">
        <v>29015</v>
      </c>
      <c r="AQ39" s="233">
        <v>202140</v>
      </c>
    </row>
    <row r="40" spans="1:43" x14ac:dyDescent="0.2">
      <c r="A40" s="164" t="s">
        <v>17</v>
      </c>
      <c r="B40" s="165">
        <v>267119</v>
      </c>
      <c r="C40" s="231">
        <v>923214</v>
      </c>
      <c r="D40" s="232">
        <v>1190333</v>
      </c>
      <c r="E40" s="165">
        <v>18264</v>
      </c>
      <c r="F40" s="231">
        <v>3015</v>
      </c>
      <c r="G40" s="233">
        <v>21279</v>
      </c>
      <c r="H40" s="165">
        <v>257333</v>
      </c>
      <c r="I40" s="231">
        <v>658864</v>
      </c>
      <c r="J40" s="232">
        <v>916197</v>
      </c>
      <c r="K40" s="165">
        <v>5900</v>
      </c>
      <c r="L40" s="231">
        <v>0</v>
      </c>
      <c r="M40" s="233">
        <v>5900</v>
      </c>
      <c r="N40" s="165">
        <v>265028</v>
      </c>
      <c r="O40" s="231">
        <v>580437</v>
      </c>
      <c r="P40" s="232">
        <v>845465</v>
      </c>
      <c r="Q40" s="165">
        <v>14067</v>
      </c>
      <c r="R40" s="231">
        <v>6116</v>
      </c>
      <c r="S40" s="233">
        <v>20183</v>
      </c>
      <c r="T40" s="165">
        <v>345602</v>
      </c>
      <c r="U40" s="231">
        <v>273903</v>
      </c>
      <c r="V40" s="232">
        <v>619505</v>
      </c>
      <c r="W40" s="165">
        <v>20243</v>
      </c>
      <c r="X40" s="231">
        <v>0</v>
      </c>
      <c r="Y40" s="233">
        <v>20243</v>
      </c>
      <c r="Z40" s="165">
        <v>105253</v>
      </c>
      <c r="AA40" s="231">
        <v>412836</v>
      </c>
      <c r="AB40" s="232">
        <v>518089</v>
      </c>
      <c r="AC40" s="165">
        <v>12310</v>
      </c>
      <c r="AD40" s="231">
        <v>0</v>
      </c>
      <c r="AE40" s="233">
        <v>12310</v>
      </c>
      <c r="AF40" s="165">
        <v>125171</v>
      </c>
      <c r="AG40" s="231">
        <v>259562</v>
      </c>
      <c r="AH40" s="232">
        <v>384733</v>
      </c>
      <c r="AI40" s="165">
        <v>30018</v>
      </c>
      <c r="AJ40" s="231">
        <v>0</v>
      </c>
      <c r="AK40" s="233">
        <v>30018</v>
      </c>
      <c r="AL40" s="165">
        <f t="shared" si="12"/>
        <v>167956</v>
      </c>
      <c r="AM40" s="231">
        <v>41821</v>
      </c>
      <c r="AN40" s="232">
        <v>209777</v>
      </c>
      <c r="AO40" s="165">
        <f t="shared" si="13"/>
        <v>43910</v>
      </c>
      <c r="AP40" s="231">
        <v>0</v>
      </c>
      <c r="AQ40" s="233">
        <v>43910</v>
      </c>
    </row>
    <row r="41" spans="1:43" x14ac:dyDescent="0.2">
      <c r="A41" s="178" t="s">
        <v>18</v>
      </c>
      <c r="B41" s="165">
        <v>111983</v>
      </c>
      <c r="C41" s="234">
        <v>0</v>
      </c>
      <c r="D41" s="232">
        <v>111983</v>
      </c>
      <c r="E41" s="165">
        <v>3422</v>
      </c>
      <c r="F41" s="234">
        <v>0</v>
      </c>
      <c r="G41" s="233">
        <v>3422</v>
      </c>
      <c r="H41" s="165">
        <v>88539</v>
      </c>
      <c r="I41" s="234">
        <v>0</v>
      </c>
      <c r="J41" s="232">
        <v>88539</v>
      </c>
      <c r="K41" s="165">
        <v>1751</v>
      </c>
      <c r="L41" s="234">
        <v>1650</v>
      </c>
      <c r="M41" s="233">
        <v>3401</v>
      </c>
      <c r="N41" s="165">
        <v>76474</v>
      </c>
      <c r="O41" s="234">
        <v>25351</v>
      </c>
      <c r="P41" s="232">
        <v>101825</v>
      </c>
      <c r="Q41" s="165">
        <v>2087</v>
      </c>
      <c r="R41" s="234">
        <v>0</v>
      </c>
      <c r="S41" s="233">
        <v>2087</v>
      </c>
      <c r="T41" s="165">
        <v>102685</v>
      </c>
      <c r="U41" s="234">
        <v>41853.5</v>
      </c>
      <c r="V41" s="232">
        <v>144538.5</v>
      </c>
      <c r="W41" s="165">
        <v>1429</v>
      </c>
      <c r="X41" s="234">
        <v>0</v>
      </c>
      <c r="Y41" s="233">
        <v>1429</v>
      </c>
      <c r="Z41" s="165">
        <v>69283</v>
      </c>
      <c r="AA41" s="234">
        <v>0</v>
      </c>
      <c r="AB41" s="232">
        <v>69283</v>
      </c>
      <c r="AC41" s="165">
        <v>1530</v>
      </c>
      <c r="AD41" s="234">
        <v>0</v>
      </c>
      <c r="AE41" s="233">
        <v>1530</v>
      </c>
      <c r="AF41" s="165">
        <v>39297</v>
      </c>
      <c r="AG41" s="234">
        <v>0</v>
      </c>
      <c r="AH41" s="235">
        <v>39297</v>
      </c>
      <c r="AI41" s="165">
        <v>1558</v>
      </c>
      <c r="AJ41" s="234">
        <v>0</v>
      </c>
      <c r="AK41" s="236">
        <v>1558</v>
      </c>
      <c r="AL41" s="165">
        <f t="shared" si="12"/>
        <v>26826</v>
      </c>
      <c r="AM41" s="234">
        <v>0</v>
      </c>
      <c r="AN41" s="235">
        <v>26826</v>
      </c>
      <c r="AO41" s="165">
        <f t="shared" si="13"/>
        <v>3140</v>
      </c>
      <c r="AP41" s="234">
        <v>0</v>
      </c>
      <c r="AQ41" s="236">
        <v>3140</v>
      </c>
    </row>
    <row r="42" spans="1:43" s="148" customFormat="1" x14ac:dyDescent="0.2">
      <c r="A42" s="213" t="s">
        <v>42</v>
      </c>
      <c r="B42" s="214">
        <f t="shared" ref="B42:G42" si="14">SUM(B35:B41)</f>
        <v>7719421</v>
      </c>
      <c r="C42" s="245">
        <f t="shared" si="14"/>
        <v>4605189</v>
      </c>
      <c r="D42" s="246">
        <f t="shared" si="14"/>
        <v>12324610</v>
      </c>
      <c r="E42" s="216">
        <f t="shared" si="14"/>
        <v>487792.55</v>
      </c>
      <c r="F42" s="245">
        <f t="shared" si="14"/>
        <v>258698</v>
      </c>
      <c r="G42" s="247">
        <f t="shared" si="14"/>
        <v>746490.55</v>
      </c>
      <c r="H42" s="214">
        <f t="shared" ref="H42:M42" si="15">SUM(H35:H41)</f>
        <v>6302458.0189999994</v>
      </c>
      <c r="I42" s="245">
        <f t="shared" si="15"/>
        <v>4016716</v>
      </c>
      <c r="J42" s="246">
        <f t="shared" si="15"/>
        <v>10319174.018999999</v>
      </c>
      <c r="K42" s="216">
        <f t="shared" si="15"/>
        <v>635482</v>
      </c>
      <c r="L42" s="245">
        <f t="shared" si="15"/>
        <v>188926</v>
      </c>
      <c r="M42" s="247">
        <f t="shared" si="15"/>
        <v>824408</v>
      </c>
      <c r="N42" s="214">
        <f t="shared" ref="N42:S42" si="16">SUM(N35:N41)</f>
        <v>5759051</v>
      </c>
      <c r="O42" s="245">
        <f t="shared" si="16"/>
        <v>2216882</v>
      </c>
      <c r="P42" s="246">
        <f t="shared" si="16"/>
        <v>7975933</v>
      </c>
      <c r="Q42" s="216">
        <f t="shared" si="16"/>
        <v>435840</v>
      </c>
      <c r="R42" s="245">
        <f t="shared" si="16"/>
        <v>35527</v>
      </c>
      <c r="S42" s="247">
        <f t="shared" si="16"/>
        <v>471367</v>
      </c>
      <c r="T42" s="214">
        <f t="shared" ref="T42:Y42" si="17">SUM(T35:T41)</f>
        <v>5496980</v>
      </c>
      <c r="U42" s="245">
        <f t="shared" si="17"/>
        <v>1624208.5</v>
      </c>
      <c r="V42" s="246">
        <f t="shared" si="17"/>
        <v>7121188.5</v>
      </c>
      <c r="W42" s="216">
        <f t="shared" si="17"/>
        <v>181074</v>
      </c>
      <c r="X42" s="245">
        <f t="shared" si="17"/>
        <v>111048</v>
      </c>
      <c r="Y42" s="247">
        <f t="shared" si="17"/>
        <v>292122</v>
      </c>
      <c r="Z42" s="214">
        <f t="shared" ref="Z42:AQ42" si="18">SUM(Z35:Z41)</f>
        <v>4963743.2240000004</v>
      </c>
      <c r="AA42" s="245">
        <f t="shared" si="18"/>
        <v>1605935</v>
      </c>
      <c r="AB42" s="246">
        <f t="shared" si="18"/>
        <v>6569678.2240000004</v>
      </c>
      <c r="AC42" s="216">
        <f t="shared" si="18"/>
        <v>315504</v>
      </c>
      <c r="AD42" s="245">
        <f t="shared" si="18"/>
        <v>29996</v>
      </c>
      <c r="AE42" s="247">
        <f t="shared" si="18"/>
        <v>345500</v>
      </c>
      <c r="AF42" s="214">
        <f t="shared" si="18"/>
        <v>4512066.8862794433</v>
      </c>
      <c r="AG42" s="245">
        <f t="shared" si="18"/>
        <v>980553</v>
      </c>
      <c r="AH42" s="246">
        <f t="shared" si="18"/>
        <v>5489837.8862794433</v>
      </c>
      <c r="AI42" s="216">
        <f t="shared" si="18"/>
        <v>332260</v>
      </c>
      <c r="AJ42" s="245">
        <f t="shared" si="18"/>
        <v>57585</v>
      </c>
      <c r="AK42" s="247">
        <f t="shared" si="18"/>
        <v>389845</v>
      </c>
      <c r="AL42" s="214">
        <f t="shared" si="18"/>
        <v>4274380</v>
      </c>
      <c r="AM42" s="245">
        <f t="shared" si="18"/>
        <v>274340</v>
      </c>
      <c r="AN42" s="246">
        <f t="shared" si="18"/>
        <v>4548720</v>
      </c>
      <c r="AO42" s="216">
        <f t="shared" si="18"/>
        <v>294197</v>
      </c>
      <c r="AP42" s="245">
        <f t="shared" si="18"/>
        <v>29015</v>
      </c>
      <c r="AQ42" s="247">
        <f t="shared" si="18"/>
        <v>323212</v>
      </c>
    </row>
    <row r="43" spans="1:43" x14ac:dyDescent="0.2">
      <c r="A43" s="136"/>
    </row>
    <row r="44" spans="1:43" x14ac:dyDescent="0.2"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</row>
  </sheetData>
  <mergeCells count="42">
    <mergeCell ref="H14:M14"/>
    <mergeCell ref="H15:J15"/>
    <mergeCell ref="K15:M15"/>
    <mergeCell ref="H31:M31"/>
    <mergeCell ref="H32:J32"/>
    <mergeCell ref="K32:M32"/>
    <mergeCell ref="T14:Y14"/>
    <mergeCell ref="T15:V15"/>
    <mergeCell ref="W15:Y15"/>
    <mergeCell ref="T31:Y31"/>
    <mergeCell ref="T32:V32"/>
    <mergeCell ref="W32:Y32"/>
    <mergeCell ref="Z14:AE14"/>
    <mergeCell ref="Z15:AB15"/>
    <mergeCell ref="AC15:AE15"/>
    <mergeCell ref="Z31:AE31"/>
    <mergeCell ref="Z32:AB32"/>
    <mergeCell ref="AC32:AE32"/>
    <mergeCell ref="AF31:AK31"/>
    <mergeCell ref="AL31:AQ31"/>
    <mergeCell ref="AF32:AH32"/>
    <mergeCell ref="AI32:AK32"/>
    <mergeCell ref="AL32:AN32"/>
    <mergeCell ref="AO32:AQ32"/>
    <mergeCell ref="AF14:AK14"/>
    <mergeCell ref="AL14:AQ14"/>
    <mergeCell ref="AF15:AH15"/>
    <mergeCell ref="AI15:AK15"/>
    <mergeCell ref="AL15:AN15"/>
    <mergeCell ref="AO15:AQ15"/>
    <mergeCell ref="N14:S14"/>
    <mergeCell ref="N15:P15"/>
    <mergeCell ref="Q15:S15"/>
    <mergeCell ref="N31:S31"/>
    <mergeCell ref="N32:P32"/>
    <mergeCell ref="Q32:S32"/>
    <mergeCell ref="B14:G14"/>
    <mergeCell ref="B15:D15"/>
    <mergeCell ref="E15:G15"/>
    <mergeCell ref="B31:G31"/>
    <mergeCell ref="B32:D32"/>
    <mergeCell ref="E32:G32"/>
  </mergeCells>
  <pageMargins left="0.7" right="0.7" top="0.75" bottom="0.75" header="0.3" footer="0.3"/>
  <ignoredErrors>
    <ignoredError sqref="V18:V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R43"/>
  <sheetViews>
    <sheetView workbookViewId="0">
      <selection activeCell="A4" sqref="A4"/>
    </sheetView>
  </sheetViews>
  <sheetFormatPr baseColWidth="10" defaultRowHeight="16.5" x14ac:dyDescent="0.35"/>
  <cols>
    <col min="1" max="1" width="20.42578125" style="1" customWidth="1"/>
    <col min="2" max="2" width="12.7109375" style="1" bestFit="1" customWidth="1"/>
    <col min="3" max="3" width="13.42578125" style="1" bestFit="1" customWidth="1"/>
    <col min="4" max="4" width="5.85546875" style="1" bestFit="1" customWidth="1"/>
    <col min="5" max="5" width="9.85546875" style="1" bestFit="1" customWidth="1"/>
    <col min="6" max="6" width="12.7109375" style="1" bestFit="1" customWidth="1"/>
    <col min="7" max="7" width="13.42578125" style="1" bestFit="1" customWidth="1"/>
    <col min="8" max="8" width="5.85546875" style="1" bestFit="1" customWidth="1"/>
    <col min="9" max="9" width="9.85546875" style="1" bestFit="1" customWidth="1"/>
    <col min="10" max="10" width="12.7109375" style="1" bestFit="1" customWidth="1"/>
    <col min="11" max="11" width="13.42578125" style="1" bestFit="1" customWidth="1"/>
    <col min="12" max="12" width="6" style="1" bestFit="1" customWidth="1"/>
    <col min="13" max="13" width="9.85546875" style="1" bestFit="1" customWidth="1"/>
    <col min="14" max="14" width="12.7109375" style="1" bestFit="1" customWidth="1"/>
    <col min="15" max="15" width="13.42578125" style="1" bestFit="1" customWidth="1"/>
    <col min="16" max="16" width="6" style="1" bestFit="1" customWidth="1"/>
    <col min="17" max="17" width="9.85546875" style="1" bestFit="1" customWidth="1"/>
    <col min="18" max="18" width="12.7109375" style="1" bestFit="1" customWidth="1"/>
    <col min="19" max="19" width="13.42578125" style="1" bestFit="1" customWidth="1"/>
    <col min="20" max="20" width="5.85546875" style="1" bestFit="1" customWidth="1"/>
    <col min="21" max="21" width="9.85546875" style="1" bestFit="1" customWidth="1"/>
    <col min="22" max="22" width="12.7109375" style="1" bestFit="1" customWidth="1"/>
    <col min="23" max="23" width="13.42578125" style="1" bestFit="1" customWidth="1"/>
    <col min="24" max="24" width="5.85546875" style="1" bestFit="1" customWidth="1"/>
    <col min="25" max="25" width="9.85546875" style="1" bestFit="1" customWidth="1"/>
    <col min="26" max="26" width="12.7109375" style="1" bestFit="1" customWidth="1"/>
    <col min="27" max="27" width="13.42578125" style="1" bestFit="1" customWidth="1"/>
    <col min="28" max="28" width="5.85546875" style="1" bestFit="1" customWidth="1"/>
    <col min="29" max="29" width="9.85546875" style="1" bestFit="1" customWidth="1"/>
    <col min="30" max="30" width="12.7109375" style="1" bestFit="1" customWidth="1"/>
    <col min="31" max="31" width="13.42578125" style="1" bestFit="1" customWidth="1"/>
    <col min="32" max="32" width="5.85546875" style="1" bestFit="1" customWidth="1"/>
    <col min="33" max="33" width="9.85546875" style="1" bestFit="1" customWidth="1"/>
    <col min="34" max="34" width="12.7109375" style="1" bestFit="1" customWidth="1"/>
    <col min="35" max="35" width="13.42578125" style="1" bestFit="1" customWidth="1"/>
    <col min="36" max="36" width="5.85546875" style="1" bestFit="1" customWidth="1"/>
    <col min="37" max="37" width="9.85546875" style="1" bestFit="1" customWidth="1"/>
    <col min="38" max="38" width="12.7109375" style="1" bestFit="1" customWidth="1"/>
    <col min="39" max="39" width="13.42578125" style="1" bestFit="1" customWidth="1"/>
    <col min="40" max="40" width="5.85546875" style="1" bestFit="1" customWidth="1"/>
    <col min="41" max="41" width="9.85546875" style="1" bestFit="1" customWidth="1"/>
    <col min="42" max="42" width="12.7109375" style="1" bestFit="1" customWidth="1"/>
    <col min="43" max="43" width="13.42578125" style="1" bestFit="1" customWidth="1"/>
    <col min="44" max="44" width="12.140625" style="1" bestFit="1" customWidth="1"/>
    <col min="45" max="45" width="9.85546875" style="1" bestFit="1" customWidth="1"/>
    <col min="46" max="46" width="12.7109375" style="1" bestFit="1" customWidth="1"/>
    <col min="47" max="47" width="13.42578125" style="1" bestFit="1" customWidth="1"/>
    <col min="48" max="48" width="5.85546875" style="1" bestFit="1" customWidth="1"/>
    <col min="49" max="49" width="9.85546875" style="1" bestFit="1" customWidth="1"/>
    <col min="50" max="50" width="12.7109375" style="10" bestFit="1" customWidth="1"/>
    <col min="51" max="51" width="13.42578125" style="10" bestFit="1" customWidth="1"/>
    <col min="52" max="52" width="6" style="10" bestFit="1" customWidth="1"/>
    <col min="53" max="53" width="9.85546875" style="10" bestFit="1" customWidth="1"/>
    <col min="54" max="54" width="12.7109375" style="10" bestFit="1" customWidth="1"/>
    <col min="55" max="55" width="13.42578125" style="10" bestFit="1" customWidth="1"/>
    <col min="56" max="56" width="6" style="10" bestFit="1" customWidth="1"/>
    <col min="57" max="57" width="9.85546875" style="10" bestFit="1" customWidth="1"/>
    <col min="58" max="58" width="12.7109375" style="1" bestFit="1" customWidth="1"/>
    <col min="59" max="59" width="13.42578125" style="1" bestFit="1" customWidth="1"/>
    <col min="60" max="60" width="6" style="1" bestFit="1" customWidth="1"/>
    <col min="61" max="61" width="9.85546875" style="1" bestFit="1" customWidth="1"/>
    <col min="62" max="62" width="12.7109375" style="1" bestFit="1" customWidth="1"/>
    <col min="63" max="63" width="13.42578125" style="1" bestFit="1" customWidth="1"/>
    <col min="64" max="64" width="6" style="1" bestFit="1" customWidth="1"/>
    <col min="65" max="65" width="9.85546875" style="1" bestFit="1" customWidth="1"/>
    <col min="66" max="66" width="12.7109375" style="1" bestFit="1" customWidth="1"/>
    <col min="67" max="67" width="13.42578125" style="1" bestFit="1" customWidth="1"/>
    <col min="68" max="68" width="5.85546875" style="1" bestFit="1" customWidth="1"/>
    <col min="69" max="69" width="9.85546875" style="1" bestFit="1" customWidth="1"/>
    <col min="70" max="70" width="14" style="1" bestFit="1" customWidth="1"/>
    <col min="71" max="71" width="13.5703125" style="1" bestFit="1" customWidth="1"/>
    <col min="72" max="72" width="10.42578125" style="1" bestFit="1" customWidth="1"/>
    <col min="73" max="73" width="14" style="1" bestFit="1" customWidth="1"/>
    <col min="74" max="74" width="13.5703125" style="1" bestFit="1" customWidth="1"/>
    <col min="75" max="75" width="10.42578125" style="1" bestFit="1" customWidth="1"/>
    <col min="76" max="76" width="14" style="1" bestFit="1" customWidth="1"/>
    <col min="77" max="77" width="13.5703125" style="1" bestFit="1" customWidth="1"/>
    <col min="78" max="78" width="10.42578125" style="1" bestFit="1" customWidth="1"/>
    <col min="79" max="79" width="14" style="1" bestFit="1" customWidth="1"/>
    <col min="80" max="80" width="12.85546875" style="1" bestFit="1" customWidth="1"/>
    <col min="81" max="81" width="10.42578125" style="1" bestFit="1" customWidth="1"/>
    <col min="82" max="82" width="14" style="1" bestFit="1" customWidth="1"/>
    <col min="83" max="83" width="12.85546875" style="1" bestFit="1" customWidth="1"/>
    <col min="84" max="84" width="8.5703125" style="1" bestFit="1" customWidth="1"/>
    <col min="85" max="85" width="14" style="1" bestFit="1" customWidth="1"/>
    <col min="86" max="86" width="12.85546875" style="1" bestFit="1" customWidth="1"/>
    <col min="87" max="87" width="8.5703125" style="1" bestFit="1" customWidth="1"/>
    <col min="88" max="88" width="14" style="1" bestFit="1" customWidth="1"/>
    <col min="89" max="89" width="12.85546875" style="1" bestFit="1" customWidth="1"/>
    <col min="90" max="90" width="8.5703125" style="1" bestFit="1" customWidth="1"/>
    <col min="91" max="91" width="14" style="1" bestFit="1" customWidth="1"/>
    <col min="92" max="92" width="12.85546875" style="1" bestFit="1" customWidth="1"/>
    <col min="93" max="93" width="10.42578125" style="1" bestFit="1" customWidth="1"/>
    <col min="94" max="94" width="14" style="1" bestFit="1" customWidth="1"/>
    <col min="95" max="95" width="12.85546875" style="1" bestFit="1" customWidth="1"/>
    <col min="96" max="96" width="8.5703125" style="1" bestFit="1" customWidth="1"/>
    <col min="97" max="110" width="7.7109375" style="1" customWidth="1"/>
    <col min="111" max="16384" width="11.42578125" style="1"/>
  </cols>
  <sheetData>
    <row r="1" spans="1:96" s="62" customFormat="1" ht="34.5" x14ac:dyDescent="0.65">
      <c r="A1" s="103" t="s">
        <v>23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1"/>
      <c r="AV1" s="61"/>
      <c r="AW1" s="60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</row>
    <row r="2" spans="1:96" s="67" customFormat="1" ht="23.25" x14ac:dyDescent="0.45">
      <c r="A2" s="248" t="s">
        <v>24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5"/>
      <c r="AU2" s="66"/>
      <c r="AV2" s="66"/>
      <c r="AW2" s="65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</row>
    <row r="3" spans="1:96" s="127" customFormat="1" ht="15" x14ac:dyDescent="0.25">
      <c r="A3" s="249" t="s">
        <v>44</v>
      </c>
    </row>
    <row r="4" spans="1:96" s="127" customFormat="1" ht="12.75" x14ac:dyDescent="0.2"/>
    <row r="5" spans="1:96" s="4" customFormat="1" ht="18" x14ac:dyDescent="0.35">
      <c r="A5" s="1" t="s">
        <v>39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3"/>
      <c r="AU5" s="3"/>
      <c r="AV5" s="3"/>
    </row>
    <row r="6" spans="1:96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X6" s="1"/>
      <c r="AY6" s="1"/>
      <c r="AZ6" s="1"/>
      <c r="BA6" s="1"/>
      <c r="BB6" s="1"/>
      <c r="BC6" s="1"/>
      <c r="BD6" s="1"/>
      <c r="BE6" s="1"/>
    </row>
    <row r="7" spans="1:96" s="6" customFormat="1" ht="14.25" x14ac:dyDescent="0.3">
      <c r="A7" s="6" t="s">
        <v>0</v>
      </c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W7" s="7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</row>
    <row r="8" spans="1:96" s="6" customFormat="1" ht="14.25" x14ac:dyDescent="0.3">
      <c r="A8" s="9" t="s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</row>
    <row r="9" spans="1:96" x14ac:dyDescent="0.35">
      <c r="A9" s="1" t="s">
        <v>30</v>
      </c>
    </row>
    <row r="10" spans="1:96" ht="18" x14ac:dyDescent="0.35">
      <c r="A10" s="124" t="s">
        <v>40</v>
      </c>
    </row>
    <row r="12" spans="1:96" ht="19.5" x14ac:dyDescent="0.4">
      <c r="A12" s="67" t="s">
        <v>28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3"/>
      <c r="AY12" s="13"/>
      <c r="AZ12" s="13"/>
      <c r="BA12" s="13"/>
      <c r="BB12" s="13"/>
      <c r="BC12" s="13"/>
      <c r="BD12" s="13"/>
      <c r="BE12" s="13"/>
    </row>
    <row r="13" spans="1:96" s="17" customFormat="1" x14ac:dyDescent="0.35">
      <c r="A13" s="17" t="s">
        <v>25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6"/>
      <c r="AY13" s="16"/>
      <c r="AZ13" s="16"/>
      <c r="BA13" s="16"/>
      <c r="BB13" s="16"/>
      <c r="BC13" s="16"/>
      <c r="BD13" s="16"/>
      <c r="BE13" s="16"/>
    </row>
    <row r="14" spans="1:96" x14ac:dyDescent="0.35">
      <c r="A14" s="5"/>
      <c r="B14" s="261">
        <v>2019</v>
      </c>
      <c r="C14" s="262"/>
      <c r="D14" s="262"/>
      <c r="E14" s="263"/>
      <c r="F14" s="261">
        <v>2018</v>
      </c>
      <c r="G14" s="262"/>
      <c r="H14" s="262"/>
      <c r="I14" s="263"/>
      <c r="J14" s="261">
        <v>2017</v>
      </c>
      <c r="K14" s="262"/>
      <c r="L14" s="262"/>
      <c r="M14" s="263"/>
      <c r="N14" s="261">
        <v>2016</v>
      </c>
      <c r="O14" s="262"/>
      <c r="P14" s="262"/>
      <c r="Q14" s="263"/>
      <c r="R14" s="261">
        <v>2015</v>
      </c>
      <c r="S14" s="262"/>
      <c r="T14" s="262"/>
      <c r="U14" s="263"/>
      <c r="V14" s="261">
        <v>2014</v>
      </c>
      <c r="W14" s="262"/>
      <c r="X14" s="262"/>
      <c r="Y14" s="263"/>
      <c r="Z14" s="261">
        <v>2013</v>
      </c>
      <c r="AA14" s="262"/>
      <c r="AB14" s="262"/>
      <c r="AC14" s="263"/>
      <c r="AD14" s="261">
        <v>2012</v>
      </c>
      <c r="AE14" s="262"/>
      <c r="AF14" s="262"/>
      <c r="AG14" s="263"/>
      <c r="AH14" s="261">
        <v>2011</v>
      </c>
      <c r="AI14" s="262"/>
      <c r="AJ14" s="262"/>
      <c r="AK14" s="263"/>
      <c r="AL14" s="261">
        <v>2010</v>
      </c>
      <c r="AM14" s="262"/>
      <c r="AN14" s="262"/>
      <c r="AO14" s="263"/>
      <c r="AP14" s="261">
        <v>2009</v>
      </c>
      <c r="AQ14" s="262"/>
      <c r="AR14" s="262"/>
      <c r="AS14" s="263"/>
      <c r="AT14" s="261">
        <v>2008</v>
      </c>
      <c r="AU14" s="262"/>
      <c r="AV14" s="262"/>
      <c r="AW14" s="263"/>
      <c r="AX14" s="264">
        <v>2007</v>
      </c>
      <c r="AY14" s="265"/>
      <c r="AZ14" s="265"/>
      <c r="BA14" s="266"/>
      <c r="BB14" s="261">
        <v>2006</v>
      </c>
      <c r="BC14" s="262"/>
      <c r="BD14" s="262"/>
      <c r="BE14" s="263"/>
      <c r="BF14" s="261">
        <v>2005</v>
      </c>
      <c r="BG14" s="262"/>
      <c r="BH14" s="262"/>
      <c r="BI14" s="263"/>
      <c r="BJ14" s="261">
        <v>2004</v>
      </c>
      <c r="BK14" s="262"/>
      <c r="BL14" s="262"/>
      <c r="BM14" s="263"/>
      <c r="BN14" s="261">
        <v>2003</v>
      </c>
      <c r="BO14" s="262"/>
      <c r="BP14" s="262"/>
      <c r="BQ14" s="263"/>
      <c r="BR14" s="261">
        <v>2002</v>
      </c>
      <c r="BS14" s="262"/>
      <c r="BT14" s="263"/>
      <c r="BU14" s="261">
        <v>2001</v>
      </c>
      <c r="BV14" s="262"/>
      <c r="BW14" s="263"/>
      <c r="BX14" s="261">
        <v>2000</v>
      </c>
      <c r="BY14" s="262"/>
      <c r="BZ14" s="263"/>
      <c r="CA14" s="261">
        <v>1999</v>
      </c>
      <c r="CB14" s="262"/>
      <c r="CC14" s="263"/>
      <c r="CD14" s="261">
        <v>1998</v>
      </c>
      <c r="CE14" s="262"/>
      <c r="CF14" s="263"/>
      <c r="CG14" s="261">
        <v>1997</v>
      </c>
      <c r="CH14" s="262"/>
      <c r="CI14" s="263"/>
      <c r="CJ14" s="261">
        <v>1996</v>
      </c>
      <c r="CK14" s="262"/>
      <c r="CL14" s="263"/>
      <c r="CM14" s="261">
        <v>1995</v>
      </c>
      <c r="CN14" s="262"/>
      <c r="CO14" s="263"/>
      <c r="CP14" s="261">
        <v>1994</v>
      </c>
      <c r="CQ14" s="262"/>
      <c r="CR14" s="263"/>
    </row>
    <row r="15" spans="1:96" s="18" customFormat="1" x14ac:dyDescent="0.35">
      <c r="A15" s="68" t="s">
        <v>2</v>
      </c>
      <c r="B15" s="69" t="s">
        <v>3</v>
      </c>
      <c r="C15" s="70" t="s">
        <v>20</v>
      </c>
      <c r="D15" s="70" t="s">
        <v>4</v>
      </c>
      <c r="E15" s="71" t="s">
        <v>5</v>
      </c>
      <c r="F15" s="69" t="s">
        <v>3</v>
      </c>
      <c r="G15" s="70" t="s">
        <v>20</v>
      </c>
      <c r="H15" s="70" t="s">
        <v>4</v>
      </c>
      <c r="I15" s="71" t="s">
        <v>5</v>
      </c>
      <c r="J15" s="69" t="s">
        <v>3</v>
      </c>
      <c r="K15" s="70" t="s">
        <v>20</v>
      </c>
      <c r="L15" s="70" t="s">
        <v>4</v>
      </c>
      <c r="M15" s="71" t="s">
        <v>5</v>
      </c>
      <c r="N15" s="69" t="s">
        <v>3</v>
      </c>
      <c r="O15" s="70" t="s">
        <v>20</v>
      </c>
      <c r="P15" s="70" t="s">
        <v>4</v>
      </c>
      <c r="Q15" s="71" t="s">
        <v>5</v>
      </c>
      <c r="R15" s="69" t="s">
        <v>3</v>
      </c>
      <c r="S15" s="70" t="s">
        <v>20</v>
      </c>
      <c r="T15" s="70" t="s">
        <v>4</v>
      </c>
      <c r="U15" s="71" t="s">
        <v>5</v>
      </c>
      <c r="V15" s="69" t="s">
        <v>3</v>
      </c>
      <c r="W15" s="70" t="s">
        <v>20</v>
      </c>
      <c r="X15" s="70" t="s">
        <v>4</v>
      </c>
      <c r="Y15" s="71" t="s">
        <v>5</v>
      </c>
      <c r="Z15" s="69" t="s">
        <v>3</v>
      </c>
      <c r="AA15" s="70" t="s">
        <v>20</v>
      </c>
      <c r="AB15" s="70" t="s">
        <v>4</v>
      </c>
      <c r="AC15" s="71" t="s">
        <v>5</v>
      </c>
      <c r="AD15" s="69" t="s">
        <v>3</v>
      </c>
      <c r="AE15" s="70" t="s">
        <v>20</v>
      </c>
      <c r="AF15" s="70" t="s">
        <v>4</v>
      </c>
      <c r="AG15" s="71" t="s">
        <v>5</v>
      </c>
      <c r="AH15" s="69" t="s">
        <v>3</v>
      </c>
      <c r="AI15" s="70" t="s">
        <v>20</v>
      </c>
      <c r="AJ15" s="70" t="s">
        <v>4</v>
      </c>
      <c r="AK15" s="71" t="s">
        <v>5</v>
      </c>
      <c r="AL15" s="69" t="s">
        <v>3</v>
      </c>
      <c r="AM15" s="70" t="s">
        <v>20</v>
      </c>
      <c r="AN15" s="70" t="s">
        <v>4</v>
      </c>
      <c r="AO15" s="71" t="s">
        <v>5</v>
      </c>
      <c r="AP15" s="69" t="s">
        <v>3</v>
      </c>
      <c r="AQ15" s="70" t="s">
        <v>20</v>
      </c>
      <c r="AR15" s="70" t="s">
        <v>4</v>
      </c>
      <c r="AS15" s="71" t="s">
        <v>5</v>
      </c>
      <c r="AT15" s="69" t="s">
        <v>3</v>
      </c>
      <c r="AU15" s="70" t="s">
        <v>20</v>
      </c>
      <c r="AV15" s="70" t="s">
        <v>4</v>
      </c>
      <c r="AW15" s="71" t="s">
        <v>5</v>
      </c>
      <c r="AX15" s="69" t="s">
        <v>3</v>
      </c>
      <c r="AY15" s="70" t="s">
        <v>20</v>
      </c>
      <c r="AZ15" s="70" t="s">
        <v>4</v>
      </c>
      <c r="BA15" s="71" t="s">
        <v>5</v>
      </c>
      <c r="BB15" s="69" t="s">
        <v>3</v>
      </c>
      <c r="BC15" s="70" t="s">
        <v>20</v>
      </c>
      <c r="BD15" s="70" t="s">
        <v>4</v>
      </c>
      <c r="BE15" s="71" t="s">
        <v>5</v>
      </c>
      <c r="BF15" s="73" t="s">
        <v>3</v>
      </c>
      <c r="BG15" s="70" t="s">
        <v>20</v>
      </c>
      <c r="BH15" s="70" t="s">
        <v>4</v>
      </c>
      <c r="BI15" s="74" t="s">
        <v>5</v>
      </c>
      <c r="BJ15" s="73" t="s">
        <v>3</v>
      </c>
      <c r="BK15" s="70" t="s">
        <v>20</v>
      </c>
      <c r="BL15" s="70" t="s">
        <v>4</v>
      </c>
      <c r="BM15" s="74" t="s">
        <v>5</v>
      </c>
      <c r="BN15" s="73" t="s">
        <v>3</v>
      </c>
      <c r="BO15" s="70" t="s">
        <v>20</v>
      </c>
      <c r="BP15" s="70" t="s">
        <v>4</v>
      </c>
      <c r="BQ15" s="74" t="s">
        <v>5</v>
      </c>
      <c r="BR15" s="73" t="s">
        <v>3</v>
      </c>
      <c r="BS15" s="70" t="s">
        <v>20</v>
      </c>
      <c r="BT15" s="74" t="s">
        <v>5</v>
      </c>
      <c r="BU15" s="73" t="s">
        <v>3</v>
      </c>
      <c r="BV15" s="70" t="s">
        <v>20</v>
      </c>
      <c r="BW15" s="74" t="s">
        <v>5</v>
      </c>
      <c r="BX15" s="73" t="s">
        <v>3</v>
      </c>
      <c r="BY15" s="70" t="s">
        <v>20</v>
      </c>
      <c r="BZ15" s="74" t="s">
        <v>5</v>
      </c>
      <c r="CA15" s="73" t="s">
        <v>3</v>
      </c>
      <c r="CB15" s="72" t="s">
        <v>4</v>
      </c>
      <c r="CC15" s="74" t="s">
        <v>5</v>
      </c>
      <c r="CD15" s="73" t="s">
        <v>3</v>
      </c>
      <c r="CE15" s="72" t="s">
        <v>4</v>
      </c>
      <c r="CF15" s="74" t="s">
        <v>5</v>
      </c>
      <c r="CG15" s="73" t="s">
        <v>3</v>
      </c>
      <c r="CH15" s="72" t="s">
        <v>4</v>
      </c>
      <c r="CI15" s="74" t="s">
        <v>5</v>
      </c>
      <c r="CJ15" s="73" t="s">
        <v>3</v>
      </c>
      <c r="CK15" s="72" t="s">
        <v>4</v>
      </c>
      <c r="CL15" s="74" t="s">
        <v>5</v>
      </c>
      <c r="CM15" s="73" t="s">
        <v>3</v>
      </c>
      <c r="CN15" s="72" t="s">
        <v>4</v>
      </c>
      <c r="CO15" s="74" t="s">
        <v>5</v>
      </c>
      <c r="CP15" s="73" t="s">
        <v>3</v>
      </c>
      <c r="CQ15" s="72" t="s">
        <v>4</v>
      </c>
      <c r="CR15" s="74" t="s">
        <v>5</v>
      </c>
    </row>
    <row r="16" spans="1:96" s="17" customFormat="1" x14ac:dyDescent="0.35">
      <c r="A16" s="75" t="s">
        <v>6</v>
      </c>
      <c r="B16" s="76" t="s">
        <v>7</v>
      </c>
      <c r="C16" s="77" t="s">
        <v>8</v>
      </c>
      <c r="D16" s="77" t="s">
        <v>19</v>
      </c>
      <c r="E16" s="78" t="s">
        <v>9</v>
      </c>
      <c r="F16" s="76" t="s">
        <v>7</v>
      </c>
      <c r="G16" s="77" t="s">
        <v>8</v>
      </c>
      <c r="H16" s="77" t="s">
        <v>19</v>
      </c>
      <c r="I16" s="78" t="s">
        <v>9</v>
      </c>
      <c r="J16" s="76" t="s">
        <v>7</v>
      </c>
      <c r="K16" s="77" t="s">
        <v>8</v>
      </c>
      <c r="L16" s="77" t="s">
        <v>19</v>
      </c>
      <c r="M16" s="78" t="s">
        <v>9</v>
      </c>
      <c r="N16" s="76" t="s">
        <v>7</v>
      </c>
      <c r="O16" s="77" t="s">
        <v>8</v>
      </c>
      <c r="P16" s="77" t="s">
        <v>19</v>
      </c>
      <c r="Q16" s="78" t="s">
        <v>9</v>
      </c>
      <c r="R16" s="76" t="s">
        <v>7</v>
      </c>
      <c r="S16" s="77" t="s">
        <v>8</v>
      </c>
      <c r="T16" s="77" t="s">
        <v>19</v>
      </c>
      <c r="U16" s="78" t="s">
        <v>9</v>
      </c>
      <c r="V16" s="76" t="s">
        <v>7</v>
      </c>
      <c r="W16" s="77" t="s">
        <v>8</v>
      </c>
      <c r="X16" s="77" t="s">
        <v>19</v>
      </c>
      <c r="Y16" s="78" t="s">
        <v>9</v>
      </c>
      <c r="Z16" s="76" t="s">
        <v>7</v>
      </c>
      <c r="AA16" s="77" t="s">
        <v>8</v>
      </c>
      <c r="AB16" s="77" t="s">
        <v>19</v>
      </c>
      <c r="AC16" s="78" t="s">
        <v>9</v>
      </c>
      <c r="AD16" s="76" t="s">
        <v>7</v>
      </c>
      <c r="AE16" s="77" t="s">
        <v>8</v>
      </c>
      <c r="AF16" s="77" t="s">
        <v>19</v>
      </c>
      <c r="AG16" s="78" t="s">
        <v>9</v>
      </c>
      <c r="AH16" s="76" t="s">
        <v>7</v>
      </c>
      <c r="AI16" s="77" t="s">
        <v>8</v>
      </c>
      <c r="AJ16" s="77" t="s">
        <v>19</v>
      </c>
      <c r="AK16" s="78" t="s">
        <v>9</v>
      </c>
      <c r="AL16" s="76" t="s">
        <v>7</v>
      </c>
      <c r="AM16" s="77" t="s">
        <v>8</v>
      </c>
      <c r="AN16" s="77" t="s">
        <v>19</v>
      </c>
      <c r="AO16" s="78" t="s">
        <v>9</v>
      </c>
      <c r="AP16" s="76" t="s">
        <v>7</v>
      </c>
      <c r="AQ16" s="77" t="s">
        <v>8</v>
      </c>
      <c r="AR16" s="77" t="s">
        <v>19</v>
      </c>
      <c r="AS16" s="78" t="s">
        <v>9</v>
      </c>
      <c r="AT16" s="76" t="s">
        <v>7</v>
      </c>
      <c r="AU16" s="77" t="s">
        <v>8</v>
      </c>
      <c r="AV16" s="77" t="s">
        <v>19</v>
      </c>
      <c r="AW16" s="78" t="s">
        <v>9</v>
      </c>
      <c r="AX16" s="76" t="s">
        <v>7</v>
      </c>
      <c r="AY16" s="77" t="s">
        <v>8</v>
      </c>
      <c r="AZ16" s="77" t="s">
        <v>19</v>
      </c>
      <c r="BA16" s="78" t="s">
        <v>9</v>
      </c>
      <c r="BB16" s="76" t="s">
        <v>7</v>
      </c>
      <c r="BC16" s="77" t="s">
        <v>8</v>
      </c>
      <c r="BD16" s="77" t="s">
        <v>19</v>
      </c>
      <c r="BE16" s="78" t="s">
        <v>9</v>
      </c>
      <c r="BF16" s="80" t="s">
        <v>7</v>
      </c>
      <c r="BG16" s="79" t="s">
        <v>8</v>
      </c>
      <c r="BH16" s="77" t="s">
        <v>19</v>
      </c>
      <c r="BI16" s="81" t="s">
        <v>9</v>
      </c>
      <c r="BJ16" s="80" t="s">
        <v>7</v>
      </c>
      <c r="BK16" s="79" t="s">
        <v>8</v>
      </c>
      <c r="BL16" s="77" t="s">
        <v>19</v>
      </c>
      <c r="BM16" s="81" t="s">
        <v>9</v>
      </c>
      <c r="BN16" s="80" t="s">
        <v>7</v>
      </c>
      <c r="BO16" s="79" t="s">
        <v>8</v>
      </c>
      <c r="BP16" s="77" t="s">
        <v>19</v>
      </c>
      <c r="BQ16" s="81" t="s">
        <v>9</v>
      </c>
      <c r="BR16" s="80" t="s">
        <v>7</v>
      </c>
      <c r="BS16" s="79" t="s">
        <v>8</v>
      </c>
      <c r="BT16" s="81" t="s">
        <v>9</v>
      </c>
      <c r="BU16" s="80" t="s">
        <v>7</v>
      </c>
      <c r="BV16" s="79" t="s">
        <v>8</v>
      </c>
      <c r="BW16" s="81" t="s">
        <v>9</v>
      </c>
      <c r="BX16" s="80" t="s">
        <v>7</v>
      </c>
      <c r="BY16" s="79" t="s">
        <v>8</v>
      </c>
      <c r="BZ16" s="81" t="s">
        <v>9</v>
      </c>
      <c r="CA16" s="80" t="s">
        <v>7</v>
      </c>
      <c r="CB16" s="79" t="s">
        <v>19</v>
      </c>
      <c r="CC16" s="81" t="s">
        <v>9</v>
      </c>
      <c r="CD16" s="80" t="s">
        <v>7</v>
      </c>
      <c r="CE16" s="79" t="s">
        <v>19</v>
      </c>
      <c r="CF16" s="81" t="s">
        <v>9</v>
      </c>
      <c r="CG16" s="80" t="s">
        <v>7</v>
      </c>
      <c r="CH16" s="79" t="s">
        <v>19</v>
      </c>
      <c r="CI16" s="81" t="s">
        <v>9</v>
      </c>
      <c r="CJ16" s="80" t="s">
        <v>7</v>
      </c>
      <c r="CK16" s="79" t="s">
        <v>19</v>
      </c>
      <c r="CL16" s="81" t="s">
        <v>9</v>
      </c>
      <c r="CM16" s="80" t="s">
        <v>7</v>
      </c>
      <c r="CN16" s="79" t="s">
        <v>19</v>
      </c>
      <c r="CO16" s="81" t="s">
        <v>9</v>
      </c>
      <c r="CP16" s="80" t="s">
        <v>7</v>
      </c>
      <c r="CQ16" s="79" t="s">
        <v>19</v>
      </c>
      <c r="CR16" s="81" t="s">
        <v>9</v>
      </c>
    </row>
    <row r="17" spans="1:96" x14ac:dyDescent="0.35">
      <c r="A17" s="97" t="s">
        <v>10</v>
      </c>
      <c r="B17" s="19">
        <v>51299</v>
      </c>
      <c r="C17" s="20">
        <v>0</v>
      </c>
      <c r="D17" s="20">
        <v>0</v>
      </c>
      <c r="E17" s="21">
        <v>51299</v>
      </c>
      <c r="F17" s="19">
        <v>38168</v>
      </c>
      <c r="G17" s="20">
        <v>0</v>
      </c>
      <c r="H17" s="20">
        <v>0</v>
      </c>
      <c r="I17" s="21">
        <v>38168</v>
      </c>
      <c r="J17" s="19">
        <v>33752</v>
      </c>
      <c r="K17" s="20">
        <v>0</v>
      </c>
      <c r="L17" s="20">
        <v>0</v>
      </c>
      <c r="M17" s="21">
        <v>33752</v>
      </c>
      <c r="N17" s="19">
        <v>31948</v>
      </c>
      <c r="O17" s="20">
        <v>0</v>
      </c>
      <c r="P17" s="20">
        <v>0</v>
      </c>
      <c r="Q17" s="21">
        <v>31948</v>
      </c>
      <c r="R17" s="19">
        <v>29666</v>
      </c>
      <c r="S17" s="20">
        <v>0</v>
      </c>
      <c r="T17" s="20">
        <v>0</v>
      </c>
      <c r="U17" s="21">
        <v>29666</v>
      </c>
      <c r="V17" s="19">
        <v>26525</v>
      </c>
      <c r="W17" s="20">
        <v>0</v>
      </c>
      <c r="X17" s="20">
        <v>0</v>
      </c>
      <c r="Y17" s="21">
        <v>26525</v>
      </c>
      <c r="Z17" s="19">
        <v>23943</v>
      </c>
      <c r="AA17" s="20">
        <v>0</v>
      </c>
      <c r="AB17" s="20">
        <v>0</v>
      </c>
      <c r="AC17" s="21">
        <v>23943</v>
      </c>
      <c r="AD17" s="19">
        <v>24560</v>
      </c>
      <c r="AE17" s="20">
        <v>0</v>
      </c>
      <c r="AF17" s="20">
        <v>0</v>
      </c>
      <c r="AG17" s="21">
        <v>24560</v>
      </c>
      <c r="AH17" s="19">
        <v>21266</v>
      </c>
      <c r="AI17" s="20">
        <v>0</v>
      </c>
      <c r="AJ17" s="20">
        <v>0</v>
      </c>
      <c r="AK17" s="22">
        <f>SUM(AH17:AJ17)</f>
        <v>21266</v>
      </c>
      <c r="AL17" s="23">
        <v>18459</v>
      </c>
      <c r="AM17" s="20">
        <v>0</v>
      </c>
      <c r="AN17" s="20">
        <v>0</v>
      </c>
      <c r="AO17" s="24">
        <f>SUM(AL17:AN17)</f>
        <v>18459</v>
      </c>
      <c r="AP17" s="23">
        <v>15693</v>
      </c>
      <c r="AQ17" s="20">
        <v>0</v>
      </c>
      <c r="AR17" s="20">
        <v>0</v>
      </c>
      <c r="AS17" s="24">
        <f>SUM(AP17:AR17)</f>
        <v>15693</v>
      </c>
      <c r="AT17" s="23">
        <v>18497</v>
      </c>
      <c r="AU17" s="20">
        <v>0</v>
      </c>
      <c r="AV17" s="20">
        <v>0</v>
      </c>
      <c r="AW17" s="24">
        <f>SUM(AT17:AV17)</f>
        <v>18497</v>
      </c>
      <c r="AX17" s="23">
        <v>15446</v>
      </c>
      <c r="AY17" s="20">
        <v>220</v>
      </c>
      <c r="AZ17" s="20">
        <v>0</v>
      </c>
      <c r="BA17" s="24">
        <f>SUM(AX17:AZ17)</f>
        <v>15666</v>
      </c>
      <c r="BB17" s="23">
        <v>13653</v>
      </c>
      <c r="BC17" s="20">
        <v>722</v>
      </c>
      <c r="BD17" s="25">
        <v>0</v>
      </c>
      <c r="BE17" s="24">
        <f t="shared" ref="BE17:BE22" si="0">SUM(BB17:BD17)</f>
        <v>14375</v>
      </c>
      <c r="BF17" s="26">
        <v>11023</v>
      </c>
      <c r="BG17" s="27">
        <v>503</v>
      </c>
      <c r="BH17" s="28">
        <v>0</v>
      </c>
      <c r="BI17" s="29">
        <f t="shared" ref="BI17:BI21" si="1">SUM(BF17:BH17)</f>
        <v>11526</v>
      </c>
      <c r="BJ17" s="23">
        <v>9114</v>
      </c>
      <c r="BK17" s="20">
        <v>361</v>
      </c>
      <c r="BL17" s="25">
        <v>0</v>
      </c>
      <c r="BM17" s="24">
        <f>SUM(BJ17:BL17)</f>
        <v>9475</v>
      </c>
      <c r="BN17" s="23">
        <v>10240</v>
      </c>
      <c r="BO17" s="20">
        <v>226</v>
      </c>
      <c r="BP17" s="25">
        <v>0</v>
      </c>
      <c r="BQ17" s="24">
        <f t="shared" ref="BQ17:BQ22" si="2">SUM(BN17:BP17)</f>
        <v>10466</v>
      </c>
      <c r="BR17" s="23">
        <v>10263</v>
      </c>
      <c r="BS17" s="20">
        <v>937</v>
      </c>
      <c r="BT17" s="24">
        <v>11200</v>
      </c>
      <c r="BU17" s="23">
        <v>10906</v>
      </c>
      <c r="BV17" s="20">
        <v>820</v>
      </c>
      <c r="BW17" s="24">
        <v>11726</v>
      </c>
      <c r="BX17" s="23">
        <v>10686</v>
      </c>
      <c r="BY17" s="20">
        <v>420</v>
      </c>
      <c r="BZ17" s="24">
        <v>11106</v>
      </c>
      <c r="CA17" s="23">
        <v>12215</v>
      </c>
      <c r="CB17" s="20">
        <v>0</v>
      </c>
      <c r="CC17" s="24">
        <v>12215</v>
      </c>
      <c r="CD17" s="23">
        <v>9532</v>
      </c>
      <c r="CE17" s="20">
        <v>0</v>
      </c>
      <c r="CF17" s="24">
        <v>9532</v>
      </c>
      <c r="CG17" s="23">
        <v>9468</v>
      </c>
      <c r="CH17" s="20">
        <v>0</v>
      </c>
      <c r="CI17" s="24">
        <v>9468</v>
      </c>
      <c r="CJ17" s="23">
        <v>7432</v>
      </c>
      <c r="CK17" s="20">
        <v>0</v>
      </c>
      <c r="CL17" s="24">
        <v>7432</v>
      </c>
      <c r="CM17" s="23">
        <v>5920</v>
      </c>
      <c r="CN17" s="20">
        <v>0</v>
      </c>
      <c r="CO17" s="24">
        <v>5920</v>
      </c>
      <c r="CP17" s="30">
        <v>6209</v>
      </c>
      <c r="CQ17" s="31">
        <v>0</v>
      </c>
      <c r="CR17" s="32">
        <v>6209</v>
      </c>
    </row>
    <row r="18" spans="1:96" x14ac:dyDescent="0.35">
      <c r="A18" s="98" t="s">
        <v>11</v>
      </c>
      <c r="B18" s="33">
        <v>100404</v>
      </c>
      <c r="C18" s="34">
        <v>1631</v>
      </c>
      <c r="D18" s="34">
        <v>0</v>
      </c>
      <c r="E18" s="21">
        <v>102035</v>
      </c>
      <c r="F18" s="33">
        <v>96418</v>
      </c>
      <c r="G18" s="34">
        <v>927</v>
      </c>
      <c r="H18" s="34">
        <v>0</v>
      </c>
      <c r="I18" s="21">
        <v>97345</v>
      </c>
      <c r="J18" s="33">
        <v>91943</v>
      </c>
      <c r="K18" s="34">
        <v>950</v>
      </c>
      <c r="L18" s="34">
        <v>0</v>
      </c>
      <c r="M18" s="21">
        <v>92893</v>
      </c>
      <c r="N18" s="33">
        <v>83440</v>
      </c>
      <c r="O18" s="34">
        <v>1404</v>
      </c>
      <c r="P18" s="34">
        <v>0</v>
      </c>
      <c r="Q18" s="21">
        <v>84844</v>
      </c>
      <c r="R18" s="33">
        <v>83314</v>
      </c>
      <c r="S18" s="34">
        <v>1316</v>
      </c>
      <c r="T18" s="34">
        <v>0</v>
      </c>
      <c r="U18" s="21">
        <v>84630</v>
      </c>
      <c r="V18" s="33">
        <v>78740</v>
      </c>
      <c r="W18" s="34">
        <v>1532</v>
      </c>
      <c r="X18" s="34">
        <v>0</v>
      </c>
      <c r="Y18" s="21">
        <v>80272</v>
      </c>
      <c r="Z18" s="33">
        <v>72816</v>
      </c>
      <c r="AA18" s="34">
        <v>2070</v>
      </c>
      <c r="AB18" s="34">
        <v>0</v>
      </c>
      <c r="AC18" s="21">
        <v>74886</v>
      </c>
      <c r="AD18" s="33">
        <v>65653</v>
      </c>
      <c r="AE18" s="34">
        <v>1223</v>
      </c>
      <c r="AF18" s="34">
        <v>0</v>
      </c>
      <c r="AG18" s="21">
        <v>66876</v>
      </c>
      <c r="AH18" s="33">
        <v>64245</v>
      </c>
      <c r="AI18" s="34">
        <v>1223</v>
      </c>
      <c r="AJ18" s="34">
        <v>0</v>
      </c>
      <c r="AK18" s="21">
        <f>SUM(AH18:AJ18)</f>
        <v>65468</v>
      </c>
      <c r="AL18" s="35">
        <v>60175</v>
      </c>
      <c r="AM18" s="34">
        <v>747</v>
      </c>
      <c r="AN18" s="34">
        <v>0</v>
      </c>
      <c r="AO18" s="36">
        <f>SUM(AL18:AN18)</f>
        <v>60922</v>
      </c>
      <c r="AP18" s="35">
        <v>50406</v>
      </c>
      <c r="AQ18" s="34">
        <v>458</v>
      </c>
      <c r="AR18" s="34">
        <v>0</v>
      </c>
      <c r="AS18" s="36">
        <f>SUM(AP18:AR18)</f>
        <v>50864</v>
      </c>
      <c r="AT18" s="35">
        <v>38993</v>
      </c>
      <c r="AU18" s="34">
        <v>413</v>
      </c>
      <c r="AV18" s="34">
        <v>0</v>
      </c>
      <c r="AW18" s="36">
        <f>SUM(AT18:AV18)</f>
        <v>39406</v>
      </c>
      <c r="AX18" s="35">
        <v>39818</v>
      </c>
      <c r="AY18" s="34">
        <v>1781</v>
      </c>
      <c r="AZ18" s="34">
        <v>0</v>
      </c>
      <c r="BA18" s="36">
        <f>SUM(AX18:AZ18)</f>
        <v>41599</v>
      </c>
      <c r="BB18" s="35">
        <v>29496</v>
      </c>
      <c r="BC18" s="34">
        <v>2434</v>
      </c>
      <c r="BD18" s="37">
        <v>0</v>
      </c>
      <c r="BE18" s="36">
        <f t="shared" si="0"/>
        <v>31930</v>
      </c>
      <c r="BF18" s="38">
        <v>24846</v>
      </c>
      <c r="BG18" s="39">
        <v>473</v>
      </c>
      <c r="BH18" s="40">
        <v>0</v>
      </c>
      <c r="BI18" s="41">
        <f t="shared" si="1"/>
        <v>25319</v>
      </c>
      <c r="BJ18" s="35">
        <v>27520</v>
      </c>
      <c r="BK18" s="34">
        <v>804</v>
      </c>
      <c r="BL18" s="37">
        <v>0</v>
      </c>
      <c r="BM18" s="36">
        <f>SUM(BJ18:BL18)</f>
        <v>28324</v>
      </c>
      <c r="BN18" s="35">
        <v>27374</v>
      </c>
      <c r="BO18" s="34">
        <v>548</v>
      </c>
      <c r="BP18" s="37">
        <v>0</v>
      </c>
      <c r="BQ18" s="36">
        <f t="shared" si="2"/>
        <v>27922</v>
      </c>
      <c r="BR18" s="35">
        <v>27329</v>
      </c>
      <c r="BS18" s="34">
        <v>1005</v>
      </c>
      <c r="BT18" s="36">
        <v>28334</v>
      </c>
      <c r="BU18" s="35">
        <v>21290</v>
      </c>
      <c r="BV18" s="34">
        <v>651</v>
      </c>
      <c r="BW18" s="36">
        <v>21941</v>
      </c>
      <c r="BX18" s="35">
        <v>23295</v>
      </c>
      <c r="BY18" s="34">
        <v>546</v>
      </c>
      <c r="BZ18" s="36">
        <v>23841</v>
      </c>
      <c r="CA18" s="35">
        <v>22921</v>
      </c>
      <c r="CB18" s="34">
        <v>170</v>
      </c>
      <c r="CC18" s="36">
        <v>23091</v>
      </c>
      <c r="CD18" s="35">
        <v>18828</v>
      </c>
      <c r="CE18" s="34">
        <v>148</v>
      </c>
      <c r="CF18" s="36">
        <v>18976</v>
      </c>
      <c r="CG18" s="35">
        <v>19138</v>
      </c>
      <c r="CH18" s="34">
        <v>0</v>
      </c>
      <c r="CI18" s="36">
        <v>19138</v>
      </c>
      <c r="CJ18" s="35">
        <v>17038</v>
      </c>
      <c r="CK18" s="34">
        <v>67</v>
      </c>
      <c r="CL18" s="36">
        <v>17105</v>
      </c>
      <c r="CM18" s="35">
        <v>13890</v>
      </c>
      <c r="CN18" s="34">
        <v>0</v>
      </c>
      <c r="CO18" s="36">
        <v>13890</v>
      </c>
      <c r="CP18" s="42">
        <v>13359</v>
      </c>
      <c r="CQ18" s="43">
        <v>0</v>
      </c>
      <c r="CR18" s="44">
        <v>13359</v>
      </c>
    </row>
    <row r="19" spans="1:96" x14ac:dyDescent="0.35">
      <c r="A19" s="98" t="s">
        <v>32</v>
      </c>
      <c r="B19" s="33">
        <v>78729</v>
      </c>
      <c r="C19" s="34">
        <v>2468</v>
      </c>
      <c r="D19" s="34">
        <v>0</v>
      </c>
      <c r="E19" s="21">
        <v>81197</v>
      </c>
      <c r="F19" s="33">
        <v>78029</v>
      </c>
      <c r="G19" s="34">
        <v>3397</v>
      </c>
      <c r="H19" s="34">
        <v>0</v>
      </c>
      <c r="I19" s="21">
        <v>81426</v>
      </c>
      <c r="J19" s="33">
        <v>74382</v>
      </c>
      <c r="K19" s="34">
        <v>2880</v>
      </c>
      <c r="L19" s="34">
        <v>0</v>
      </c>
      <c r="M19" s="21">
        <v>77262</v>
      </c>
      <c r="N19" s="33">
        <v>71151</v>
      </c>
      <c r="O19" s="34">
        <v>850</v>
      </c>
      <c r="P19" s="34">
        <v>0</v>
      </c>
      <c r="Q19" s="21">
        <v>72001</v>
      </c>
      <c r="R19" s="33">
        <v>72535</v>
      </c>
      <c r="S19" s="34">
        <v>878</v>
      </c>
      <c r="T19" s="34">
        <v>0</v>
      </c>
      <c r="U19" s="21">
        <v>73413</v>
      </c>
      <c r="V19" s="33">
        <v>68722</v>
      </c>
      <c r="W19" s="34">
        <v>1843</v>
      </c>
      <c r="X19" s="34">
        <v>0</v>
      </c>
      <c r="Y19" s="21">
        <v>70565</v>
      </c>
      <c r="Z19" s="33">
        <v>65236</v>
      </c>
      <c r="AA19" s="34">
        <v>2698</v>
      </c>
      <c r="AB19" s="34">
        <v>0</v>
      </c>
      <c r="AC19" s="21">
        <v>67934</v>
      </c>
      <c r="AD19" s="33">
        <v>56386</v>
      </c>
      <c r="AE19" s="34">
        <v>2914</v>
      </c>
      <c r="AF19" s="34">
        <v>0</v>
      </c>
      <c r="AG19" s="21">
        <v>59300</v>
      </c>
      <c r="AH19" s="33">
        <v>61579</v>
      </c>
      <c r="AI19" s="34">
        <v>2348</v>
      </c>
      <c r="AJ19" s="34">
        <v>0</v>
      </c>
      <c r="AK19" s="21">
        <v>63927</v>
      </c>
      <c r="AL19" s="33">
        <v>56156</v>
      </c>
      <c r="AM19" s="34">
        <v>2387</v>
      </c>
      <c r="AN19" s="34">
        <v>0</v>
      </c>
      <c r="AO19" s="21">
        <v>58543</v>
      </c>
      <c r="AP19" s="33">
        <v>51742</v>
      </c>
      <c r="AQ19" s="34">
        <v>2324</v>
      </c>
      <c r="AR19" s="34">
        <v>0</v>
      </c>
      <c r="AS19" s="21">
        <v>54066</v>
      </c>
      <c r="AT19" s="33">
        <v>51475</v>
      </c>
      <c r="AU19" s="34">
        <v>3624</v>
      </c>
      <c r="AV19" s="34">
        <v>0</v>
      </c>
      <c r="AW19" s="21">
        <v>55099</v>
      </c>
      <c r="AX19" s="33">
        <v>42161</v>
      </c>
      <c r="AY19" s="34">
        <v>7101</v>
      </c>
      <c r="AZ19" s="34">
        <v>0</v>
      </c>
      <c r="BA19" s="21">
        <v>49262</v>
      </c>
      <c r="BB19" s="33">
        <v>39806</v>
      </c>
      <c r="BC19" s="34">
        <v>3865</v>
      </c>
      <c r="BD19" s="34">
        <v>0</v>
      </c>
      <c r="BE19" s="21">
        <v>43671</v>
      </c>
      <c r="BF19" s="33">
        <v>33527</v>
      </c>
      <c r="BG19" s="34">
        <v>3299</v>
      </c>
      <c r="BH19" s="34">
        <v>0</v>
      </c>
      <c r="BI19" s="21">
        <v>36826</v>
      </c>
      <c r="BJ19" s="33">
        <v>28679</v>
      </c>
      <c r="BK19" s="34">
        <v>3139</v>
      </c>
      <c r="BL19" s="34">
        <v>0</v>
      </c>
      <c r="BM19" s="21">
        <v>31818</v>
      </c>
      <c r="BN19" s="33">
        <v>25639</v>
      </c>
      <c r="BO19" s="34">
        <v>3558</v>
      </c>
      <c r="BP19" s="34">
        <v>0</v>
      </c>
      <c r="BQ19" s="21">
        <v>29197</v>
      </c>
      <c r="BR19" s="34">
        <v>22392</v>
      </c>
      <c r="BS19" s="34">
        <v>3059</v>
      </c>
      <c r="BT19" s="21">
        <v>25451</v>
      </c>
      <c r="BU19" s="34">
        <v>24905</v>
      </c>
      <c r="BV19" s="34">
        <v>3936</v>
      </c>
      <c r="BW19" s="21">
        <v>28841</v>
      </c>
      <c r="BX19" s="34">
        <v>21944</v>
      </c>
      <c r="BY19" s="34">
        <v>4114</v>
      </c>
      <c r="BZ19" s="21">
        <v>26058</v>
      </c>
      <c r="CA19" s="34">
        <v>21716</v>
      </c>
      <c r="CB19" s="34">
        <v>2162</v>
      </c>
      <c r="CC19" s="21">
        <v>23878</v>
      </c>
      <c r="CD19" s="34">
        <v>19084</v>
      </c>
      <c r="CE19" s="34">
        <v>1288</v>
      </c>
      <c r="CF19" s="21">
        <v>20372</v>
      </c>
      <c r="CG19" s="34">
        <v>20474</v>
      </c>
      <c r="CH19" s="34">
        <v>1770</v>
      </c>
      <c r="CI19" s="21">
        <v>22244</v>
      </c>
      <c r="CJ19" s="34">
        <v>18124</v>
      </c>
      <c r="CK19" s="34">
        <v>1752</v>
      </c>
      <c r="CL19" s="21">
        <v>19876</v>
      </c>
      <c r="CM19" s="34">
        <v>19466</v>
      </c>
      <c r="CN19" s="34">
        <v>1947</v>
      </c>
      <c r="CO19" s="21">
        <v>21413</v>
      </c>
      <c r="CP19" s="34">
        <v>13599</v>
      </c>
      <c r="CQ19" s="34">
        <v>1462</v>
      </c>
      <c r="CR19" s="21">
        <v>15061</v>
      </c>
    </row>
    <row r="20" spans="1:96" x14ac:dyDescent="0.35">
      <c r="A20" s="98" t="s">
        <v>14</v>
      </c>
      <c r="B20" s="33">
        <v>45355</v>
      </c>
      <c r="C20" s="34">
        <v>2327</v>
      </c>
      <c r="D20" s="34">
        <v>0</v>
      </c>
      <c r="E20" s="21">
        <v>47682</v>
      </c>
      <c r="F20" s="33">
        <v>47492</v>
      </c>
      <c r="G20" s="34">
        <v>1560</v>
      </c>
      <c r="H20" s="34">
        <v>0</v>
      </c>
      <c r="I20" s="21">
        <v>49052</v>
      </c>
      <c r="J20" s="33">
        <v>45359</v>
      </c>
      <c r="K20" s="34">
        <v>244</v>
      </c>
      <c r="L20" s="34">
        <v>0</v>
      </c>
      <c r="M20" s="21">
        <v>45603</v>
      </c>
      <c r="N20" s="33">
        <v>44520</v>
      </c>
      <c r="O20" s="34">
        <v>1059</v>
      </c>
      <c r="P20" s="34">
        <v>0</v>
      </c>
      <c r="Q20" s="21">
        <v>45579</v>
      </c>
      <c r="R20" s="33">
        <v>53826</v>
      </c>
      <c r="S20" s="34">
        <v>501</v>
      </c>
      <c r="T20" s="34">
        <v>0</v>
      </c>
      <c r="U20" s="21">
        <v>54327</v>
      </c>
      <c r="V20" s="33">
        <v>44595</v>
      </c>
      <c r="W20" s="34">
        <v>1417</v>
      </c>
      <c r="X20" s="34">
        <v>0</v>
      </c>
      <c r="Y20" s="21">
        <v>46012</v>
      </c>
      <c r="Z20" s="33">
        <v>44711</v>
      </c>
      <c r="AA20" s="34">
        <v>1581</v>
      </c>
      <c r="AB20" s="34">
        <v>0</v>
      </c>
      <c r="AC20" s="21">
        <v>46292</v>
      </c>
      <c r="AD20" s="33">
        <v>46003</v>
      </c>
      <c r="AE20" s="34">
        <v>1519</v>
      </c>
      <c r="AF20" s="34">
        <v>0</v>
      </c>
      <c r="AG20" s="21">
        <v>47522</v>
      </c>
      <c r="AH20" s="33">
        <v>41001</v>
      </c>
      <c r="AI20" s="34">
        <v>1833</v>
      </c>
      <c r="AJ20" s="34">
        <v>0</v>
      </c>
      <c r="AK20" s="21">
        <f t="shared" ref="AK20:AK24" si="3">SUM(AH20:AJ20)</f>
        <v>42834</v>
      </c>
      <c r="AL20" s="35">
        <v>36241</v>
      </c>
      <c r="AM20" s="34">
        <v>1511</v>
      </c>
      <c r="AN20" s="34">
        <v>0</v>
      </c>
      <c r="AO20" s="36">
        <f t="shared" ref="AO20:AO24" si="4">SUM(AL20:AN20)</f>
        <v>37752</v>
      </c>
      <c r="AP20" s="35">
        <v>34685</v>
      </c>
      <c r="AQ20" s="34">
        <v>1847</v>
      </c>
      <c r="AR20" s="34">
        <v>0</v>
      </c>
      <c r="AS20" s="36">
        <f t="shared" ref="AS20:AS24" si="5">SUM(AP20:AR20)</f>
        <v>36532</v>
      </c>
      <c r="AT20" s="35">
        <v>34993</v>
      </c>
      <c r="AU20" s="34">
        <v>2087</v>
      </c>
      <c r="AV20" s="34">
        <v>0</v>
      </c>
      <c r="AW20" s="36">
        <f t="shared" ref="AW20:AW24" si="6">SUM(AT20:AV20)</f>
        <v>37080</v>
      </c>
      <c r="AX20" s="35">
        <v>28407</v>
      </c>
      <c r="AY20" s="34">
        <v>3284</v>
      </c>
      <c r="AZ20" s="34">
        <v>0</v>
      </c>
      <c r="BA20" s="36">
        <f t="shared" ref="BA20:BA24" si="7">SUM(AX20:AZ20)</f>
        <v>31691</v>
      </c>
      <c r="BB20" s="35">
        <v>29089</v>
      </c>
      <c r="BC20" s="34">
        <v>3476</v>
      </c>
      <c r="BD20" s="37">
        <v>0</v>
      </c>
      <c r="BE20" s="36">
        <f t="shared" si="0"/>
        <v>32565</v>
      </c>
      <c r="BF20" s="38">
        <v>23795</v>
      </c>
      <c r="BG20" s="39">
        <v>3022</v>
      </c>
      <c r="BH20" s="40">
        <v>0</v>
      </c>
      <c r="BI20" s="41">
        <f t="shared" si="1"/>
        <v>26817</v>
      </c>
      <c r="BJ20" s="35">
        <v>22805</v>
      </c>
      <c r="BK20" s="34">
        <v>2740</v>
      </c>
      <c r="BL20" s="37">
        <v>0</v>
      </c>
      <c r="BM20" s="36">
        <f t="shared" ref="BM20:BM24" si="8">SUM(BJ20:BL20)</f>
        <v>25545</v>
      </c>
      <c r="BN20" s="35">
        <v>18544</v>
      </c>
      <c r="BO20" s="34">
        <v>3099</v>
      </c>
      <c r="BP20" s="37">
        <v>0</v>
      </c>
      <c r="BQ20" s="36">
        <f t="shared" si="2"/>
        <v>21643</v>
      </c>
      <c r="BR20" s="35">
        <v>20621</v>
      </c>
      <c r="BS20" s="34">
        <v>4761</v>
      </c>
      <c r="BT20" s="36">
        <v>25382</v>
      </c>
      <c r="BU20" s="35">
        <v>19339</v>
      </c>
      <c r="BV20" s="34">
        <v>5530</v>
      </c>
      <c r="BW20" s="36">
        <v>24869</v>
      </c>
      <c r="BX20" s="35">
        <v>19082</v>
      </c>
      <c r="BY20" s="34">
        <v>5499</v>
      </c>
      <c r="BZ20" s="36">
        <v>24581</v>
      </c>
      <c r="CA20" s="35">
        <v>16959</v>
      </c>
      <c r="CB20" s="34">
        <v>3923</v>
      </c>
      <c r="CC20" s="36">
        <v>20882</v>
      </c>
      <c r="CD20" s="35">
        <v>15016</v>
      </c>
      <c r="CE20" s="34">
        <v>3412</v>
      </c>
      <c r="CF20" s="36">
        <v>18428</v>
      </c>
      <c r="CG20" s="35">
        <v>14728</v>
      </c>
      <c r="CH20" s="34">
        <v>3510</v>
      </c>
      <c r="CI20" s="36">
        <v>18238</v>
      </c>
      <c r="CJ20" s="35">
        <v>14571</v>
      </c>
      <c r="CK20" s="34">
        <v>4751</v>
      </c>
      <c r="CL20" s="36">
        <v>19322</v>
      </c>
      <c r="CM20" s="35">
        <v>13854</v>
      </c>
      <c r="CN20" s="34">
        <v>3782</v>
      </c>
      <c r="CO20" s="36">
        <v>17636</v>
      </c>
      <c r="CP20" s="42">
        <v>12005</v>
      </c>
      <c r="CQ20" s="45">
        <v>1749</v>
      </c>
      <c r="CR20" s="44">
        <v>13754</v>
      </c>
    </row>
    <row r="21" spans="1:96" x14ac:dyDescent="0.35">
      <c r="A21" s="98" t="s">
        <v>15</v>
      </c>
      <c r="B21" s="33">
        <v>12334</v>
      </c>
      <c r="C21" s="34">
        <v>9390</v>
      </c>
      <c r="D21" s="34">
        <v>0</v>
      </c>
      <c r="E21" s="21">
        <v>21724</v>
      </c>
      <c r="F21" s="33">
        <v>15103</v>
      </c>
      <c r="G21" s="34">
        <v>5813</v>
      </c>
      <c r="H21" s="34">
        <v>0</v>
      </c>
      <c r="I21" s="21">
        <v>20916</v>
      </c>
      <c r="J21" s="33">
        <v>17226</v>
      </c>
      <c r="K21" s="34">
        <v>5860</v>
      </c>
      <c r="L21" s="34">
        <v>0</v>
      </c>
      <c r="M21" s="21">
        <v>23086</v>
      </c>
      <c r="N21" s="33">
        <v>15569</v>
      </c>
      <c r="O21" s="34">
        <v>4785</v>
      </c>
      <c r="P21" s="34">
        <v>0</v>
      </c>
      <c r="Q21" s="21">
        <v>20354</v>
      </c>
      <c r="R21" s="33">
        <v>15816</v>
      </c>
      <c r="S21" s="34">
        <v>3842</v>
      </c>
      <c r="T21" s="34">
        <v>0</v>
      </c>
      <c r="U21" s="21">
        <v>19658</v>
      </c>
      <c r="V21" s="33">
        <v>15111</v>
      </c>
      <c r="W21" s="34">
        <v>5785</v>
      </c>
      <c r="X21" s="34">
        <v>0</v>
      </c>
      <c r="Y21" s="21">
        <v>20896</v>
      </c>
      <c r="Z21" s="33">
        <v>14494</v>
      </c>
      <c r="AA21" s="34">
        <v>5027</v>
      </c>
      <c r="AB21" s="34">
        <v>0</v>
      </c>
      <c r="AC21" s="21">
        <v>19521</v>
      </c>
      <c r="AD21" s="33">
        <v>17263</v>
      </c>
      <c r="AE21" s="34">
        <v>4789</v>
      </c>
      <c r="AF21" s="34">
        <v>0</v>
      </c>
      <c r="AG21" s="21">
        <v>22052</v>
      </c>
      <c r="AH21" s="33">
        <v>22999</v>
      </c>
      <c r="AI21" s="34">
        <v>4979</v>
      </c>
      <c r="AJ21" s="34">
        <v>0</v>
      </c>
      <c r="AK21" s="21">
        <f t="shared" si="3"/>
        <v>27978</v>
      </c>
      <c r="AL21" s="35">
        <v>18800</v>
      </c>
      <c r="AM21" s="34">
        <v>4670</v>
      </c>
      <c r="AN21" s="34">
        <v>0</v>
      </c>
      <c r="AO21" s="36">
        <f t="shared" si="4"/>
        <v>23470</v>
      </c>
      <c r="AP21" s="35">
        <v>19140</v>
      </c>
      <c r="AQ21" s="34">
        <v>2686</v>
      </c>
      <c r="AR21" s="34">
        <v>0</v>
      </c>
      <c r="AS21" s="36">
        <f t="shared" si="5"/>
        <v>21826</v>
      </c>
      <c r="AT21" s="35">
        <v>14876</v>
      </c>
      <c r="AU21" s="34">
        <v>2358</v>
      </c>
      <c r="AV21" s="34">
        <v>0</v>
      </c>
      <c r="AW21" s="36">
        <f t="shared" si="6"/>
        <v>17234</v>
      </c>
      <c r="AX21" s="35">
        <v>12937</v>
      </c>
      <c r="AY21" s="34">
        <v>4164</v>
      </c>
      <c r="AZ21" s="34">
        <v>0</v>
      </c>
      <c r="BA21" s="36">
        <f t="shared" si="7"/>
        <v>17101</v>
      </c>
      <c r="BB21" s="35">
        <v>11341</v>
      </c>
      <c r="BC21" s="34">
        <v>2391</v>
      </c>
      <c r="BD21" s="37">
        <v>0</v>
      </c>
      <c r="BE21" s="36">
        <f t="shared" si="0"/>
        <v>13732</v>
      </c>
      <c r="BF21" s="38">
        <v>10737</v>
      </c>
      <c r="BG21" s="39">
        <v>3342</v>
      </c>
      <c r="BH21" s="40">
        <v>0</v>
      </c>
      <c r="BI21" s="41">
        <f t="shared" si="1"/>
        <v>14079</v>
      </c>
      <c r="BJ21" s="35">
        <v>9177</v>
      </c>
      <c r="BK21" s="34">
        <v>2144</v>
      </c>
      <c r="BL21" s="37">
        <v>0</v>
      </c>
      <c r="BM21" s="36">
        <f t="shared" si="8"/>
        <v>11321</v>
      </c>
      <c r="BN21" s="35">
        <v>11015</v>
      </c>
      <c r="BO21" s="34">
        <v>2050</v>
      </c>
      <c r="BP21" s="37">
        <v>0</v>
      </c>
      <c r="BQ21" s="36">
        <f t="shared" si="2"/>
        <v>13065</v>
      </c>
      <c r="BR21" s="35">
        <v>12576</v>
      </c>
      <c r="BS21" s="34">
        <v>3726</v>
      </c>
      <c r="BT21" s="36">
        <v>16302</v>
      </c>
      <c r="BU21" s="35">
        <v>12920</v>
      </c>
      <c r="BV21" s="34">
        <v>3834</v>
      </c>
      <c r="BW21" s="36">
        <v>16754</v>
      </c>
      <c r="BX21" s="35">
        <v>12816</v>
      </c>
      <c r="BY21" s="34">
        <v>3536</v>
      </c>
      <c r="BZ21" s="36">
        <v>16352</v>
      </c>
      <c r="CA21" s="35">
        <v>12614</v>
      </c>
      <c r="CB21" s="34">
        <v>955</v>
      </c>
      <c r="CC21" s="36">
        <v>13569</v>
      </c>
      <c r="CD21" s="35">
        <v>11570</v>
      </c>
      <c r="CE21" s="34">
        <v>798</v>
      </c>
      <c r="CF21" s="36">
        <v>12368</v>
      </c>
      <c r="CG21" s="35">
        <v>10221</v>
      </c>
      <c r="CH21" s="34">
        <v>1404</v>
      </c>
      <c r="CI21" s="36">
        <v>11625</v>
      </c>
      <c r="CJ21" s="35">
        <v>8839</v>
      </c>
      <c r="CK21" s="34">
        <v>1313</v>
      </c>
      <c r="CL21" s="36">
        <v>10152</v>
      </c>
      <c r="CM21" s="35">
        <v>9252</v>
      </c>
      <c r="CN21" s="34">
        <v>1529</v>
      </c>
      <c r="CO21" s="36">
        <v>10781</v>
      </c>
      <c r="CP21" s="42">
        <v>7960</v>
      </c>
      <c r="CQ21" s="43">
        <v>555</v>
      </c>
      <c r="CR21" s="44">
        <v>8515</v>
      </c>
    </row>
    <row r="22" spans="1:96" x14ac:dyDescent="0.35">
      <c r="A22" s="98" t="s">
        <v>16</v>
      </c>
      <c r="B22" s="33">
        <v>61940</v>
      </c>
      <c r="C22" s="34">
        <v>10342</v>
      </c>
      <c r="D22" s="34">
        <v>0</v>
      </c>
      <c r="E22" s="21">
        <v>72282</v>
      </c>
      <c r="F22" s="33">
        <v>57544</v>
      </c>
      <c r="G22" s="34">
        <v>9964</v>
      </c>
      <c r="H22" s="34">
        <v>0</v>
      </c>
      <c r="I22" s="21">
        <v>67508</v>
      </c>
      <c r="J22" s="33">
        <v>57043</v>
      </c>
      <c r="K22" s="34">
        <v>9346</v>
      </c>
      <c r="L22" s="34">
        <v>0</v>
      </c>
      <c r="M22" s="21">
        <v>66389</v>
      </c>
      <c r="N22" s="33">
        <v>56298</v>
      </c>
      <c r="O22" s="34">
        <v>8457</v>
      </c>
      <c r="P22" s="34">
        <v>0</v>
      </c>
      <c r="Q22" s="21">
        <v>64755</v>
      </c>
      <c r="R22" s="33">
        <v>54887</v>
      </c>
      <c r="S22" s="34">
        <v>7105</v>
      </c>
      <c r="T22" s="34">
        <v>0</v>
      </c>
      <c r="U22" s="21">
        <v>61992</v>
      </c>
      <c r="V22" s="33">
        <v>57382</v>
      </c>
      <c r="W22" s="34">
        <v>9720</v>
      </c>
      <c r="X22" s="34">
        <v>0</v>
      </c>
      <c r="Y22" s="21">
        <v>67102</v>
      </c>
      <c r="Z22" s="33">
        <v>54263</v>
      </c>
      <c r="AA22" s="34">
        <v>7512</v>
      </c>
      <c r="AB22" s="34">
        <v>0</v>
      </c>
      <c r="AC22" s="21">
        <v>61775</v>
      </c>
      <c r="AD22" s="33">
        <v>57561</v>
      </c>
      <c r="AE22" s="34">
        <v>7672</v>
      </c>
      <c r="AF22" s="34">
        <v>0</v>
      </c>
      <c r="AG22" s="21">
        <v>65233</v>
      </c>
      <c r="AH22" s="33">
        <v>57710</v>
      </c>
      <c r="AI22" s="34">
        <v>7489</v>
      </c>
      <c r="AJ22" s="34">
        <v>0</v>
      </c>
      <c r="AK22" s="21">
        <f t="shared" si="3"/>
        <v>65199</v>
      </c>
      <c r="AL22" s="35">
        <v>50281</v>
      </c>
      <c r="AM22" s="34">
        <v>7589</v>
      </c>
      <c r="AN22" s="34">
        <v>0</v>
      </c>
      <c r="AO22" s="36">
        <f t="shared" si="4"/>
        <v>57870</v>
      </c>
      <c r="AP22" s="35">
        <v>44302</v>
      </c>
      <c r="AQ22" s="34">
        <v>7345</v>
      </c>
      <c r="AR22" s="34">
        <v>0</v>
      </c>
      <c r="AS22" s="36">
        <f t="shared" si="5"/>
        <v>51647</v>
      </c>
      <c r="AT22" s="35">
        <v>45035</v>
      </c>
      <c r="AU22" s="34">
        <v>7542</v>
      </c>
      <c r="AV22" s="34">
        <v>0</v>
      </c>
      <c r="AW22" s="36">
        <f t="shared" si="6"/>
        <v>52577</v>
      </c>
      <c r="AX22" s="35">
        <v>42624</v>
      </c>
      <c r="AY22" s="34">
        <v>7798</v>
      </c>
      <c r="AZ22" s="34">
        <v>0</v>
      </c>
      <c r="BA22" s="36">
        <f t="shared" si="7"/>
        <v>50422</v>
      </c>
      <c r="BB22" s="35">
        <v>40880</v>
      </c>
      <c r="BC22" s="34">
        <v>8211</v>
      </c>
      <c r="BD22" s="37">
        <v>0</v>
      </c>
      <c r="BE22" s="36">
        <f t="shared" si="0"/>
        <v>49091</v>
      </c>
      <c r="BF22" s="38">
        <v>35977</v>
      </c>
      <c r="BG22" s="39">
        <v>9942</v>
      </c>
      <c r="BH22" s="40">
        <v>0</v>
      </c>
      <c r="BI22" s="41">
        <f>SUM(BF22:BH22)</f>
        <v>45919</v>
      </c>
      <c r="BJ22" s="35">
        <v>37167</v>
      </c>
      <c r="BK22" s="34">
        <v>6876</v>
      </c>
      <c r="BL22" s="37">
        <v>0</v>
      </c>
      <c r="BM22" s="36">
        <f t="shared" si="8"/>
        <v>44043</v>
      </c>
      <c r="BN22" s="35">
        <v>36186</v>
      </c>
      <c r="BO22" s="34">
        <v>6605</v>
      </c>
      <c r="BP22" s="37">
        <v>0</v>
      </c>
      <c r="BQ22" s="36">
        <f t="shared" si="2"/>
        <v>42791</v>
      </c>
      <c r="BR22" s="35">
        <v>35819</v>
      </c>
      <c r="BS22" s="34">
        <v>7788</v>
      </c>
      <c r="BT22" s="36">
        <v>43607</v>
      </c>
      <c r="BU22" s="35">
        <v>36667</v>
      </c>
      <c r="BV22" s="34">
        <v>9082</v>
      </c>
      <c r="BW22" s="36">
        <v>45749</v>
      </c>
      <c r="BX22" s="35">
        <v>33151</v>
      </c>
      <c r="BY22" s="34">
        <v>9140</v>
      </c>
      <c r="BZ22" s="36">
        <v>42291</v>
      </c>
      <c r="CA22" s="35">
        <v>29744</v>
      </c>
      <c r="CB22" s="34">
        <v>8299</v>
      </c>
      <c r="CC22" s="36">
        <v>38043</v>
      </c>
      <c r="CD22" s="35">
        <v>26201</v>
      </c>
      <c r="CE22" s="34">
        <v>4764</v>
      </c>
      <c r="CF22" s="36">
        <v>30965</v>
      </c>
      <c r="CG22" s="35">
        <v>25081</v>
      </c>
      <c r="CH22" s="34">
        <v>4302</v>
      </c>
      <c r="CI22" s="36">
        <v>29383</v>
      </c>
      <c r="CJ22" s="35">
        <v>23780</v>
      </c>
      <c r="CK22" s="34">
        <v>3077</v>
      </c>
      <c r="CL22" s="36">
        <v>26857</v>
      </c>
      <c r="CM22" s="35">
        <v>26352</v>
      </c>
      <c r="CN22" s="34">
        <v>2566</v>
      </c>
      <c r="CO22" s="36">
        <v>28918</v>
      </c>
      <c r="CP22" s="42">
        <v>21881</v>
      </c>
      <c r="CQ22" s="45">
        <v>1843</v>
      </c>
      <c r="CR22" s="44">
        <v>23724</v>
      </c>
    </row>
    <row r="23" spans="1:96" x14ac:dyDescent="0.35">
      <c r="A23" s="98" t="s">
        <v>17</v>
      </c>
      <c r="B23" s="33">
        <v>19488</v>
      </c>
      <c r="C23" s="34">
        <v>1840</v>
      </c>
      <c r="D23" s="34">
        <v>0</v>
      </c>
      <c r="E23" s="21">
        <v>21328</v>
      </c>
      <c r="F23" s="33">
        <v>14680</v>
      </c>
      <c r="G23" s="34">
        <v>3068</v>
      </c>
      <c r="H23" s="34">
        <v>4</v>
      </c>
      <c r="I23" s="21">
        <v>17752</v>
      </c>
      <c r="J23" s="33">
        <v>14382</v>
      </c>
      <c r="K23" s="34">
        <v>2532</v>
      </c>
      <c r="L23" s="34">
        <v>0</v>
      </c>
      <c r="M23" s="21">
        <v>16914</v>
      </c>
      <c r="N23" s="33">
        <v>13465</v>
      </c>
      <c r="O23" s="34">
        <v>2828</v>
      </c>
      <c r="P23" s="34">
        <v>0</v>
      </c>
      <c r="Q23" s="21">
        <v>16293</v>
      </c>
      <c r="R23" s="33">
        <v>15070</v>
      </c>
      <c r="S23" s="34">
        <v>3205</v>
      </c>
      <c r="T23" s="34">
        <v>0</v>
      </c>
      <c r="U23" s="21">
        <v>18275</v>
      </c>
      <c r="V23" s="33">
        <v>13237</v>
      </c>
      <c r="W23" s="34">
        <v>1568</v>
      </c>
      <c r="X23" s="34">
        <v>0</v>
      </c>
      <c r="Y23" s="21">
        <v>14805</v>
      </c>
      <c r="Z23" s="33">
        <v>15637</v>
      </c>
      <c r="AA23" s="34">
        <v>186</v>
      </c>
      <c r="AB23" s="34">
        <v>4</v>
      </c>
      <c r="AC23" s="21">
        <v>15827</v>
      </c>
      <c r="AD23" s="33">
        <v>13607</v>
      </c>
      <c r="AE23" s="34">
        <v>1070</v>
      </c>
      <c r="AF23" s="34">
        <v>4</v>
      </c>
      <c r="AG23" s="21">
        <v>14681</v>
      </c>
      <c r="AH23" s="33">
        <v>15573</v>
      </c>
      <c r="AI23" s="34">
        <v>2546</v>
      </c>
      <c r="AJ23" s="34">
        <v>0</v>
      </c>
      <c r="AK23" s="21">
        <f t="shared" si="3"/>
        <v>18119</v>
      </c>
      <c r="AL23" s="35">
        <v>14789</v>
      </c>
      <c r="AM23" s="34">
        <v>1300</v>
      </c>
      <c r="AN23" s="34">
        <v>1</v>
      </c>
      <c r="AO23" s="36">
        <f t="shared" si="4"/>
        <v>16090</v>
      </c>
      <c r="AP23" s="35">
        <v>14053</v>
      </c>
      <c r="AQ23" s="34">
        <v>1208</v>
      </c>
      <c r="AR23" s="34">
        <v>0</v>
      </c>
      <c r="AS23" s="36">
        <f t="shared" si="5"/>
        <v>15261</v>
      </c>
      <c r="AT23" s="35">
        <v>13054</v>
      </c>
      <c r="AU23" s="34">
        <v>1860</v>
      </c>
      <c r="AV23" s="34">
        <v>1</v>
      </c>
      <c r="AW23" s="36">
        <f t="shared" si="6"/>
        <v>14915</v>
      </c>
      <c r="AX23" s="35">
        <v>12881</v>
      </c>
      <c r="AY23" s="34">
        <v>2440</v>
      </c>
      <c r="AZ23" s="34">
        <v>0</v>
      </c>
      <c r="BA23" s="36">
        <f t="shared" si="7"/>
        <v>15321</v>
      </c>
      <c r="BB23" s="35">
        <v>10844</v>
      </c>
      <c r="BC23" s="34">
        <v>2200</v>
      </c>
      <c r="BD23" s="37">
        <v>8</v>
      </c>
      <c r="BE23" s="36">
        <f>SUM(BB23:BD23)</f>
        <v>13052</v>
      </c>
      <c r="BF23" s="38">
        <v>10449</v>
      </c>
      <c r="BG23" s="39">
        <v>2206</v>
      </c>
      <c r="BH23" s="40">
        <v>6</v>
      </c>
      <c r="BI23" s="41">
        <f>SUM(BF23:BH23)</f>
        <v>12661</v>
      </c>
      <c r="BJ23" s="35">
        <v>11871</v>
      </c>
      <c r="BK23" s="34">
        <v>514</v>
      </c>
      <c r="BL23" s="37">
        <v>4</v>
      </c>
      <c r="BM23" s="36">
        <f t="shared" si="8"/>
        <v>12389</v>
      </c>
      <c r="BN23" s="35">
        <v>11170</v>
      </c>
      <c r="BO23" s="34">
        <v>372</v>
      </c>
      <c r="BP23" s="37">
        <v>0</v>
      </c>
      <c r="BQ23" s="36">
        <f>SUM(BN23:BP23)</f>
        <v>11542</v>
      </c>
      <c r="BR23" s="35">
        <v>9837</v>
      </c>
      <c r="BS23" s="34">
        <v>1242</v>
      </c>
      <c r="BT23" s="36">
        <v>11079</v>
      </c>
      <c r="BU23" s="35">
        <v>8242</v>
      </c>
      <c r="BV23" s="34">
        <v>98</v>
      </c>
      <c r="BW23" s="36">
        <v>8340</v>
      </c>
      <c r="BX23" s="35">
        <v>6994</v>
      </c>
      <c r="BY23" s="34">
        <v>2249</v>
      </c>
      <c r="BZ23" s="36">
        <v>9243</v>
      </c>
      <c r="CA23" s="35">
        <v>5994</v>
      </c>
      <c r="CB23" s="34">
        <v>2458</v>
      </c>
      <c r="CC23" s="36">
        <v>8452</v>
      </c>
      <c r="CD23" s="35">
        <v>7549</v>
      </c>
      <c r="CE23" s="34">
        <v>1266</v>
      </c>
      <c r="CF23" s="36">
        <v>8815</v>
      </c>
      <c r="CG23" s="35">
        <v>7677</v>
      </c>
      <c r="CH23" s="34">
        <v>1018</v>
      </c>
      <c r="CI23" s="36">
        <v>8695</v>
      </c>
      <c r="CJ23" s="35">
        <v>7034</v>
      </c>
      <c r="CK23" s="34">
        <v>1148</v>
      </c>
      <c r="CL23" s="36">
        <v>8182</v>
      </c>
      <c r="CM23" s="35">
        <v>6896</v>
      </c>
      <c r="CN23" s="34">
        <v>767</v>
      </c>
      <c r="CO23" s="36">
        <v>7663</v>
      </c>
      <c r="CP23" s="42">
        <v>5491</v>
      </c>
      <c r="CQ23" s="45">
        <v>1648</v>
      </c>
      <c r="CR23" s="44">
        <v>7139</v>
      </c>
    </row>
    <row r="24" spans="1:96" x14ac:dyDescent="0.35">
      <c r="A24" s="99" t="s">
        <v>18</v>
      </c>
      <c r="B24" s="46">
        <v>2943</v>
      </c>
      <c r="C24" s="47">
        <v>157</v>
      </c>
      <c r="D24" s="47">
        <v>0</v>
      </c>
      <c r="E24" s="21">
        <v>3100</v>
      </c>
      <c r="F24" s="46">
        <v>2366</v>
      </c>
      <c r="G24" s="47">
        <v>328</v>
      </c>
      <c r="H24" s="47">
        <v>0</v>
      </c>
      <c r="I24" s="21">
        <v>2694</v>
      </c>
      <c r="J24" s="46">
        <v>4929</v>
      </c>
      <c r="K24" s="47">
        <v>306</v>
      </c>
      <c r="L24" s="47">
        <v>175</v>
      </c>
      <c r="M24" s="21">
        <v>5410</v>
      </c>
      <c r="N24" s="46">
        <v>4752</v>
      </c>
      <c r="O24" s="47">
        <v>220</v>
      </c>
      <c r="P24" s="47">
        <v>93</v>
      </c>
      <c r="Q24" s="21">
        <v>5065</v>
      </c>
      <c r="R24" s="46">
        <v>4267</v>
      </c>
      <c r="S24" s="47">
        <v>158</v>
      </c>
      <c r="T24" s="47">
        <v>13</v>
      </c>
      <c r="U24" s="21">
        <v>4438</v>
      </c>
      <c r="V24" s="46">
        <v>4318</v>
      </c>
      <c r="W24" s="47">
        <v>160</v>
      </c>
      <c r="X24" s="47">
        <v>14</v>
      </c>
      <c r="Y24" s="21">
        <v>4492</v>
      </c>
      <c r="Z24" s="46">
        <v>4189</v>
      </c>
      <c r="AA24" s="47">
        <v>0</v>
      </c>
      <c r="AB24" s="47">
        <v>6</v>
      </c>
      <c r="AC24" s="21">
        <v>4195</v>
      </c>
      <c r="AD24" s="46">
        <v>3519</v>
      </c>
      <c r="AE24" s="47">
        <v>0</v>
      </c>
      <c r="AF24" s="47">
        <v>11</v>
      </c>
      <c r="AG24" s="21">
        <v>3530</v>
      </c>
      <c r="AH24" s="46">
        <v>3749</v>
      </c>
      <c r="AI24" s="47">
        <v>0</v>
      </c>
      <c r="AJ24" s="47">
        <v>30</v>
      </c>
      <c r="AK24" s="48">
        <f t="shared" si="3"/>
        <v>3779</v>
      </c>
      <c r="AL24" s="49">
        <v>4129</v>
      </c>
      <c r="AM24" s="47">
        <v>240</v>
      </c>
      <c r="AN24" s="47">
        <v>28</v>
      </c>
      <c r="AO24" s="50">
        <f t="shared" si="4"/>
        <v>4397</v>
      </c>
      <c r="AP24" s="49">
        <v>4064</v>
      </c>
      <c r="AQ24" s="47">
        <v>85</v>
      </c>
      <c r="AR24" s="47">
        <v>41</v>
      </c>
      <c r="AS24" s="50">
        <f t="shared" si="5"/>
        <v>4190</v>
      </c>
      <c r="AT24" s="49">
        <v>4488</v>
      </c>
      <c r="AU24" s="47">
        <v>0</v>
      </c>
      <c r="AV24" s="47">
        <v>47</v>
      </c>
      <c r="AW24" s="50">
        <f t="shared" si="6"/>
        <v>4535</v>
      </c>
      <c r="AX24" s="49">
        <v>3491</v>
      </c>
      <c r="AY24" s="47">
        <v>26</v>
      </c>
      <c r="AZ24" s="47">
        <v>240</v>
      </c>
      <c r="BA24" s="50">
        <f t="shared" si="7"/>
        <v>3757</v>
      </c>
      <c r="BB24" s="49">
        <v>1675</v>
      </c>
      <c r="BC24" s="47">
        <v>196</v>
      </c>
      <c r="BD24" s="51">
        <v>143</v>
      </c>
      <c r="BE24" s="50">
        <f>SUM(BB24:BD24)</f>
        <v>2014</v>
      </c>
      <c r="BF24" s="52">
        <v>1508</v>
      </c>
      <c r="BG24" s="53">
        <v>247</v>
      </c>
      <c r="BH24" s="54">
        <v>128</v>
      </c>
      <c r="BI24" s="55">
        <f>SUM(BF24:BH24)</f>
        <v>1883</v>
      </c>
      <c r="BJ24" s="49">
        <v>1626</v>
      </c>
      <c r="BK24" s="47">
        <v>230</v>
      </c>
      <c r="BL24" s="51">
        <v>230</v>
      </c>
      <c r="BM24" s="50">
        <f t="shared" si="8"/>
        <v>2086</v>
      </c>
      <c r="BN24" s="49">
        <v>1435</v>
      </c>
      <c r="BO24" s="47">
        <v>350</v>
      </c>
      <c r="BP24" s="51">
        <v>33</v>
      </c>
      <c r="BQ24" s="50">
        <f>SUM(BN24:BP24)</f>
        <v>1818</v>
      </c>
      <c r="BR24" s="49">
        <v>805</v>
      </c>
      <c r="BS24" s="47">
        <v>266</v>
      </c>
      <c r="BT24" s="50">
        <v>1071</v>
      </c>
      <c r="BU24" s="49">
        <v>962</v>
      </c>
      <c r="BV24" s="47">
        <v>259</v>
      </c>
      <c r="BW24" s="50">
        <v>1221</v>
      </c>
      <c r="BX24" s="49">
        <v>1422</v>
      </c>
      <c r="BY24" s="47">
        <v>121</v>
      </c>
      <c r="BZ24" s="50">
        <v>1543</v>
      </c>
      <c r="CA24" s="49">
        <v>1712</v>
      </c>
      <c r="CB24" s="47">
        <v>31</v>
      </c>
      <c r="CC24" s="50">
        <v>1743</v>
      </c>
      <c r="CD24" s="49">
        <v>1922</v>
      </c>
      <c r="CE24" s="47">
        <v>16</v>
      </c>
      <c r="CF24" s="50">
        <v>1938</v>
      </c>
      <c r="CG24" s="49">
        <v>1803</v>
      </c>
      <c r="CH24" s="47">
        <v>1</v>
      </c>
      <c r="CI24" s="50">
        <v>1804</v>
      </c>
      <c r="CJ24" s="49">
        <v>1696</v>
      </c>
      <c r="CK24" s="47">
        <v>36</v>
      </c>
      <c r="CL24" s="50">
        <v>1732</v>
      </c>
      <c r="CM24" s="49">
        <v>1809</v>
      </c>
      <c r="CN24" s="47">
        <v>38</v>
      </c>
      <c r="CO24" s="50">
        <v>1847</v>
      </c>
      <c r="CP24" s="56">
        <v>1371</v>
      </c>
      <c r="CQ24" s="57">
        <v>15</v>
      </c>
      <c r="CR24" s="58">
        <v>1386</v>
      </c>
    </row>
    <row r="25" spans="1:96" x14ac:dyDescent="0.35">
      <c r="A25" s="82" t="s">
        <v>31</v>
      </c>
      <c r="B25" s="83">
        <f t="shared" ref="B25:E25" si="9">SUM(B17:B24)</f>
        <v>372492</v>
      </c>
      <c r="C25" s="84">
        <f t="shared" si="9"/>
        <v>28155</v>
      </c>
      <c r="D25" s="84">
        <f t="shared" si="9"/>
        <v>0</v>
      </c>
      <c r="E25" s="85">
        <f t="shared" si="9"/>
        <v>400647</v>
      </c>
      <c r="F25" s="83">
        <f t="shared" ref="F25:AK25" si="10">SUM(F17:F24)</f>
        <v>349800</v>
      </c>
      <c r="G25" s="84">
        <f t="shared" si="10"/>
        <v>25057</v>
      </c>
      <c r="H25" s="84">
        <f t="shared" si="10"/>
        <v>4</v>
      </c>
      <c r="I25" s="85">
        <f t="shared" si="10"/>
        <v>374861</v>
      </c>
      <c r="J25" s="83">
        <f t="shared" si="10"/>
        <v>339016</v>
      </c>
      <c r="K25" s="84">
        <f t="shared" si="10"/>
        <v>22118</v>
      </c>
      <c r="L25" s="84">
        <f t="shared" si="10"/>
        <v>175</v>
      </c>
      <c r="M25" s="85">
        <f t="shared" si="10"/>
        <v>361309</v>
      </c>
      <c r="N25" s="83">
        <f t="shared" si="10"/>
        <v>321143</v>
      </c>
      <c r="O25" s="84">
        <f t="shared" si="10"/>
        <v>19603</v>
      </c>
      <c r="P25" s="84">
        <f t="shared" si="10"/>
        <v>93</v>
      </c>
      <c r="Q25" s="85">
        <f t="shared" si="10"/>
        <v>340839</v>
      </c>
      <c r="R25" s="83">
        <f t="shared" si="10"/>
        <v>329381</v>
      </c>
      <c r="S25" s="84">
        <f t="shared" si="10"/>
        <v>17005</v>
      </c>
      <c r="T25" s="84">
        <f t="shared" si="10"/>
        <v>13</v>
      </c>
      <c r="U25" s="85">
        <f t="shared" si="10"/>
        <v>346399</v>
      </c>
      <c r="V25" s="83">
        <f t="shared" si="10"/>
        <v>308630</v>
      </c>
      <c r="W25" s="84">
        <f t="shared" si="10"/>
        <v>22025</v>
      </c>
      <c r="X25" s="84">
        <f t="shared" si="10"/>
        <v>14</v>
      </c>
      <c r="Y25" s="85">
        <f t="shared" si="10"/>
        <v>330669</v>
      </c>
      <c r="Z25" s="83">
        <f t="shared" si="10"/>
        <v>295289</v>
      </c>
      <c r="AA25" s="84">
        <f t="shared" si="10"/>
        <v>19074</v>
      </c>
      <c r="AB25" s="84">
        <f t="shared" si="10"/>
        <v>10</v>
      </c>
      <c r="AC25" s="85">
        <f t="shared" si="10"/>
        <v>314373</v>
      </c>
      <c r="AD25" s="83">
        <f t="shared" si="10"/>
        <v>284552</v>
      </c>
      <c r="AE25" s="84">
        <f t="shared" si="10"/>
        <v>19187</v>
      </c>
      <c r="AF25" s="84">
        <f t="shared" si="10"/>
        <v>15</v>
      </c>
      <c r="AG25" s="85">
        <f t="shared" si="10"/>
        <v>303754</v>
      </c>
      <c r="AH25" s="83">
        <f t="shared" si="10"/>
        <v>288122</v>
      </c>
      <c r="AI25" s="84">
        <f t="shared" si="10"/>
        <v>20418</v>
      </c>
      <c r="AJ25" s="84">
        <f t="shared" si="10"/>
        <v>30</v>
      </c>
      <c r="AK25" s="85">
        <f t="shared" si="10"/>
        <v>308570</v>
      </c>
      <c r="AL25" s="86">
        <f t="shared" ref="AL25:BQ25" si="11">SUM(AL17:AL24)</f>
        <v>259030</v>
      </c>
      <c r="AM25" s="84">
        <f t="shared" si="11"/>
        <v>18444</v>
      </c>
      <c r="AN25" s="84">
        <f t="shared" si="11"/>
        <v>29</v>
      </c>
      <c r="AO25" s="87">
        <f t="shared" si="11"/>
        <v>277503</v>
      </c>
      <c r="AP25" s="86">
        <f t="shared" si="11"/>
        <v>234085</v>
      </c>
      <c r="AQ25" s="84">
        <f t="shared" si="11"/>
        <v>15953</v>
      </c>
      <c r="AR25" s="84">
        <f t="shared" si="11"/>
        <v>41</v>
      </c>
      <c r="AS25" s="87">
        <f t="shared" si="11"/>
        <v>250079</v>
      </c>
      <c r="AT25" s="86">
        <f t="shared" si="11"/>
        <v>221411</v>
      </c>
      <c r="AU25" s="84">
        <f t="shared" si="11"/>
        <v>17884</v>
      </c>
      <c r="AV25" s="84">
        <f t="shared" si="11"/>
        <v>48</v>
      </c>
      <c r="AW25" s="87">
        <f t="shared" si="11"/>
        <v>239343</v>
      </c>
      <c r="AX25" s="86">
        <f t="shared" si="11"/>
        <v>197765</v>
      </c>
      <c r="AY25" s="84">
        <f t="shared" si="11"/>
        <v>26814</v>
      </c>
      <c r="AZ25" s="84">
        <f t="shared" si="11"/>
        <v>240</v>
      </c>
      <c r="BA25" s="87">
        <f t="shared" si="11"/>
        <v>224819</v>
      </c>
      <c r="BB25" s="86">
        <f t="shared" si="11"/>
        <v>176784</v>
      </c>
      <c r="BC25" s="84">
        <f t="shared" si="11"/>
        <v>23495</v>
      </c>
      <c r="BD25" s="88">
        <f t="shared" si="11"/>
        <v>151</v>
      </c>
      <c r="BE25" s="87">
        <f t="shared" si="11"/>
        <v>200430</v>
      </c>
      <c r="BF25" s="89">
        <f t="shared" si="11"/>
        <v>151862</v>
      </c>
      <c r="BG25" s="90">
        <f t="shared" si="11"/>
        <v>23034</v>
      </c>
      <c r="BH25" s="91">
        <f t="shared" si="11"/>
        <v>134</v>
      </c>
      <c r="BI25" s="92">
        <f t="shared" si="11"/>
        <v>175030</v>
      </c>
      <c r="BJ25" s="86">
        <f t="shared" si="11"/>
        <v>147959</v>
      </c>
      <c r="BK25" s="84">
        <f t="shared" si="11"/>
        <v>16808</v>
      </c>
      <c r="BL25" s="88">
        <f t="shared" si="11"/>
        <v>234</v>
      </c>
      <c r="BM25" s="87">
        <f t="shared" si="11"/>
        <v>165001</v>
      </c>
      <c r="BN25" s="86">
        <f t="shared" si="11"/>
        <v>141603</v>
      </c>
      <c r="BO25" s="84">
        <f t="shared" si="11"/>
        <v>16808</v>
      </c>
      <c r="BP25" s="88">
        <f t="shared" si="11"/>
        <v>33</v>
      </c>
      <c r="BQ25" s="87">
        <f t="shared" si="11"/>
        <v>158444</v>
      </c>
      <c r="BR25" s="86">
        <v>139642</v>
      </c>
      <c r="BS25" s="84">
        <v>22784</v>
      </c>
      <c r="BT25" s="87">
        <v>162426</v>
      </c>
      <c r="BU25" s="86">
        <v>135231</v>
      </c>
      <c r="BV25" s="84">
        <v>24210</v>
      </c>
      <c r="BW25" s="87">
        <v>159441</v>
      </c>
      <c r="BX25" s="86">
        <v>129390</v>
      </c>
      <c r="BY25" s="84">
        <v>25625</v>
      </c>
      <c r="BZ25" s="87">
        <v>155015</v>
      </c>
      <c r="CA25" s="86">
        <v>123875</v>
      </c>
      <c r="CB25" s="84">
        <v>17998</v>
      </c>
      <c r="CC25" s="87">
        <v>141873</v>
      </c>
      <c r="CD25" s="86">
        <v>109702</v>
      </c>
      <c r="CE25" s="84">
        <v>11692</v>
      </c>
      <c r="CF25" s="87">
        <v>121394</v>
      </c>
      <c r="CG25" s="86">
        <v>108590</v>
      </c>
      <c r="CH25" s="84">
        <v>12005</v>
      </c>
      <c r="CI25" s="87">
        <v>120595</v>
      </c>
      <c r="CJ25" s="86">
        <v>98514</v>
      </c>
      <c r="CK25" s="84">
        <v>12144</v>
      </c>
      <c r="CL25" s="87">
        <v>110658</v>
      </c>
      <c r="CM25" s="86">
        <v>97439</v>
      </c>
      <c r="CN25" s="84">
        <v>10629</v>
      </c>
      <c r="CO25" s="87">
        <v>108068</v>
      </c>
      <c r="CP25" s="93">
        <v>81875</v>
      </c>
      <c r="CQ25" s="94">
        <v>7272</v>
      </c>
      <c r="CR25" s="95">
        <v>89147</v>
      </c>
    </row>
    <row r="26" spans="1:96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8"/>
      <c r="AY26" s="8"/>
      <c r="AZ26" s="8"/>
      <c r="BA26" s="8"/>
      <c r="BB26" s="8"/>
      <c r="BC26" s="8"/>
      <c r="BD26" s="8"/>
      <c r="BE26" s="8"/>
      <c r="BF26" s="10"/>
      <c r="BG26" s="10"/>
      <c r="BH26" s="10"/>
      <c r="BI26" s="10"/>
    </row>
    <row r="29" spans="1:96" ht="19.5" x14ac:dyDescent="0.4">
      <c r="A29" s="67" t="s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1"/>
      <c r="BC29" s="101"/>
      <c r="BD29" s="101"/>
      <c r="BE29" s="101"/>
    </row>
    <row r="30" spans="1:96" s="17" customFormat="1" x14ac:dyDescent="0.35">
      <c r="A30" s="17" t="s">
        <v>27</v>
      </c>
      <c r="BB30" s="102"/>
      <c r="BC30" s="102"/>
      <c r="BD30" s="102"/>
      <c r="BE30" s="102"/>
    </row>
    <row r="31" spans="1:96" x14ac:dyDescent="0.35">
      <c r="A31" s="5"/>
      <c r="B31" s="261">
        <v>2019</v>
      </c>
      <c r="C31" s="262"/>
      <c r="D31" s="262"/>
      <c r="E31" s="263"/>
      <c r="F31" s="261">
        <v>2018</v>
      </c>
      <c r="G31" s="262"/>
      <c r="H31" s="262"/>
      <c r="I31" s="263"/>
      <c r="J31" s="261">
        <v>2017</v>
      </c>
      <c r="K31" s="262"/>
      <c r="L31" s="262"/>
      <c r="M31" s="263"/>
      <c r="N31" s="261">
        <v>2016</v>
      </c>
      <c r="O31" s="262"/>
      <c r="P31" s="262"/>
      <c r="Q31" s="263"/>
      <c r="R31" s="261">
        <v>2015</v>
      </c>
      <c r="S31" s="262"/>
      <c r="T31" s="262"/>
      <c r="U31" s="263"/>
      <c r="V31" s="261">
        <v>2014</v>
      </c>
      <c r="W31" s="262"/>
      <c r="X31" s="262"/>
      <c r="Y31" s="263"/>
      <c r="Z31" s="261">
        <v>2013</v>
      </c>
      <c r="AA31" s="262"/>
      <c r="AB31" s="262"/>
      <c r="AC31" s="263"/>
      <c r="AD31" s="261">
        <v>2012</v>
      </c>
      <c r="AE31" s="262"/>
      <c r="AF31" s="262"/>
      <c r="AG31" s="263"/>
      <c r="AH31" s="261">
        <v>2011</v>
      </c>
      <c r="AI31" s="262"/>
      <c r="AJ31" s="262"/>
      <c r="AK31" s="263"/>
      <c r="AL31" s="261">
        <v>2010</v>
      </c>
      <c r="AM31" s="267"/>
      <c r="AN31" s="267"/>
      <c r="AO31" s="268"/>
      <c r="AP31" s="261">
        <v>2009</v>
      </c>
      <c r="AQ31" s="262"/>
      <c r="AR31" s="262"/>
      <c r="AS31" s="263"/>
      <c r="AT31" s="261">
        <v>2008</v>
      </c>
      <c r="AU31" s="262"/>
      <c r="AV31" s="262"/>
      <c r="AW31" s="263"/>
      <c r="AX31" s="261">
        <v>2007</v>
      </c>
      <c r="AY31" s="262"/>
      <c r="AZ31" s="262"/>
      <c r="BA31" s="263"/>
      <c r="BB31" s="261">
        <v>2006</v>
      </c>
      <c r="BC31" s="262"/>
      <c r="BD31" s="262"/>
      <c r="BE31" s="263"/>
      <c r="BF31" s="261">
        <v>2005</v>
      </c>
      <c r="BG31" s="262"/>
      <c r="BH31" s="262"/>
      <c r="BI31" s="263"/>
      <c r="BJ31" s="261">
        <v>2004</v>
      </c>
      <c r="BK31" s="262"/>
      <c r="BL31" s="262"/>
      <c r="BM31" s="263"/>
      <c r="BN31" s="261">
        <v>2003</v>
      </c>
      <c r="BO31" s="262"/>
      <c r="BP31" s="262"/>
      <c r="BQ31" s="263"/>
      <c r="BR31" s="261">
        <v>2002</v>
      </c>
      <c r="BS31" s="262"/>
      <c r="BT31" s="263"/>
      <c r="BU31" s="261">
        <v>2001</v>
      </c>
      <c r="BV31" s="262"/>
      <c r="BW31" s="263"/>
      <c r="BX31" s="261">
        <v>2000</v>
      </c>
      <c r="BY31" s="262"/>
      <c r="BZ31" s="263"/>
      <c r="CA31" s="261">
        <v>1999</v>
      </c>
      <c r="CB31" s="262"/>
      <c r="CC31" s="263"/>
      <c r="CD31" s="261">
        <v>1998</v>
      </c>
      <c r="CE31" s="262"/>
      <c r="CF31" s="263"/>
      <c r="CG31" s="261">
        <v>1997</v>
      </c>
      <c r="CH31" s="262"/>
      <c r="CI31" s="263"/>
      <c r="CJ31" s="261">
        <v>1996</v>
      </c>
      <c r="CK31" s="262"/>
      <c r="CL31" s="263"/>
      <c r="CM31" s="261">
        <v>1995</v>
      </c>
      <c r="CN31" s="262"/>
      <c r="CO31" s="263"/>
      <c r="CP31" s="261">
        <v>1994</v>
      </c>
      <c r="CQ31" s="262"/>
      <c r="CR31" s="263"/>
    </row>
    <row r="32" spans="1:96" s="18" customFormat="1" x14ac:dyDescent="0.35">
      <c r="A32" s="68" t="s">
        <v>2</v>
      </c>
      <c r="B32" s="69" t="s">
        <v>3</v>
      </c>
      <c r="C32" s="70" t="s">
        <v>20</v>
      </c>
      <c r="D32" s="70" t="s">
        <v>4</v>
      </c>
      <c r="E32" s="71" t="s">
        <v>5</v>
      </c>
      <c r="F32" s="69" t="s">
        <v>3</v>
      </c>
      <c r="G32" s="70" t="s">
        <v>20</v>
      </c>
      <c r="H32" s="70" t="s">
        <v>4</v>
      </c>
      <c r="I32" s="71" t="s">
        <v>5</v>
      </c>
      <c r="J32" s="69" t="s">
        <v>3</v>
      </c>
      <c r="K32" s="70" t="s">
        <v>20</v>
      </c>
      <c r="L32" s="70" t="s">
        <v>4</v>
      </c>
      <c r="M32" s="71" t="s">
        <v>5</v>
      </c>
      <c r="N32" s="69" t="s">
        <v>3</v>
      </c>
      <c r="O32" s="70" t="s">
        <v>20</v>
      </c>
      <c r="P32" s="70" t="s">
        <v>4</v>
      </c>
      <c r="Q32" s="71" t="s">
        <v>5</v>
      </c>
      <c r="R32" s="69" t="s">
        <v>3</v>
      </c>
      <c r="S32" s="70" t="s">
        <v>20</v>
      </c>
      <c r="T32" s="70" t="s">
        <v>4</v>
      </c>
      <c r="U32" s="71" t="s">
        <v>5</v>
      </c>
      <c r="V32" s="69" t="s">
        <v>3</v>
      </c>
      <c r="W32" s="70" t="s">
        <v>20</v>
      </c>
      <c r="X32" s="70" t="s">
        <v>4</v>
      </c>
      <c r="Y32" s="71" t="s">
        <v>5</v>
      </c>
      <c r="Z32" s="69" t="s">
        <v>3</v>
      </c>
      <c r="AA32" s="70" t="s">
        <v>20</v>
      </c>
      <c r="AB32" s="70" t="s">
        <v>4</v>
      </c>
      <c r="AC32" s="71" t="s">
        <v>5</v>
      </c>
      <c r="AD32" s="69" t="s">
        <v>3</v>
      </c>
      <c r="AE32" s="70" t="s">
        <v>20</v>
      </c>
      <c r="AF32" s="70" t="s">
        <v>4</v>
      </c>
      <c r="AG32" s="71" t="s">
        <v>5</v>
      </c>
      <c r="AH32" s="69" t="s">
        <v>3</v>
      </c>
      <c r="AI32" s="70" t="s">
        <v>20</v>
      </c>
      <c r="AJ32" s="70" t="s">
        <v>4</v>
      </c>
      <c r="AK32" s="71" t="s">
        <v>5</v>
      </c>
      <c r="AL32" s="69" t="s">
        <v>3</v>
      </c>
      <c r="AM32" s="70" t="s">
        <v>20</v>
      </c>
      <c r="AN32" s="70" t="s">
        <v>4</v>
      </c>
      <c r="AO32" s="71" t="s">
        <v>5</v>
      </c>
      <c r="AP32" s="69" t="s">
        <v>3</v>
      </c>
      <c r="AQ32" s="70" t="s">
        <v>20</v>
      </c>
      <c r="AR32" s="70" t="s">
        <v>21</v>
      </c>
      <c r="AS32" s="71" t="s">
        <v>5</v>
      </c>
      <c r="AT32" s="69" t="s">
        <v>3</v>
      </c>
      <c r="AU32" s="70" t="s">
        <v>20</v>
      </c>
      <c r="AV32" s="70" t="s">
        <v>4</v>
      </c>
      <c r="AW32" s="71" t="s">
        <v>5</v>
      </c>
      <c r="AX32" s="69" t="s">
        <v>3</v>
      </c>
      <c r="AY32" s="70" t="s">
        <v>20</v>
      </c>
      <c r="AZ32" s="70" t="s">
        <v>4</v>
      </c>
      <c r="BA32" s="71" t="s">
        <v>5</v>
      </c>
      <c r="BB32" s="69" t="s">
        <v>3</v>
      </c>
      <c r="BC32" s="70" t="s">
        <v>20</v>
      </c>
      <c r="BD32" s="70" t="s">
        <v>4</v>
      </c>
      <c r="BE32" s="71" t="s">
        <v>5</v>
      </c>
      <c r="BF32" s="73" t="s">
        <v>3</v>
      </c>
      <c r="BG32" s="70" t="s">
        <v>20</v>
      </c>
      <c r="BH32" s="70" t="s">
        <v>4</v>
      </c>
      <c r="BI32" s="74" t="s">
        <v>5</v>
      </c>
      <c r="BJ32" s="73" t="s">
        <v>3</v>
      </c>
      <c r="BK32" s="70" t="s">
        <v>20</v>
      </c>
      <c r="BL32" s="70" t="s">
        <v>4</v>
      </c>
      <c r="BM32" s="74" t="s">
        <v>5</v>
      </c>
      <c r="BN32" s="73" t="s">
        <v>3</v>
      </c>
      <c r="BO32" s="70" t="s">
        <v>20</v>
      </c>
      <c r="BP32" s="70" t="s">
        <v>4</v>
      </c>
      <c r="BQ32" s="74" t="s">
        <v>5</v>
      </c>
      <c r="BR32" s="73" t="s">
        <v>3</v>
      </c>
      <c r="BS32" s="70" t="s">
        <v>20</v>
      </c>
      <c r="BT32" s="74" t="s">
        <v>5</v>
      </c>
      <c r="BU32" s="73" t="s">
        <v>3</v>
      </c>
      <c r="BV32" s="70" t="s">
        <v>20</v>
      </c>
      <c r="BW32" s="74" t="s">
        <v>5</v>
      </c>
      <c r="BX32" s="73" t="s">
        <v>3</v>
      </c>
      <c r="BY32" s="70" t="s">
        <v>20</v>
      </c>
      <c r="BZ32" s="74" t="s">
        <v>5</v>
      </c>
      <c r="CA32" s="73" t="s">
        <v>3</v>
      </c>
      <c r="CB32" s="72" t="s">
        <v>4</v>
      </c>
      <c r="CC32" s="74" t="s">
        <v>5</v>
      </c>
      <c r="CD32" s="73" t="s">
        <v>3</v>
      </c>
      <c r="CE32" s="72" t="s">
        <v>4</v>
      </c>
      <c r="CF32" s="74" t="s">
        <v>5</v>
      </c>
      <c r="CG32" s="73" t="s">
        <v>3</v>
      </c>
      <c r="CH32" s="72" t="s">
        <v>4</v>
      </c>
      <c r="CI32" s="74" t="s">
        <v>5</v>
      </c>
      <c r="CJ32" s="73" t="s">
        <v>3</v>
      </c>
      <c r="CK32" s="72" t="s">
        <v>4</v>
      </c>
      <c r="CL32" s="74" t="s">
        <v>5</v>
      </c>
      <c r="CM32" s="73" t="s">
        <v>3</v>
      </c>
      <c r="CN32" s="72" t="s">
        <v>4</v>
      </c>
      <c r="CO32" s="74" t="s">
        <v>5</v>
      </c>
      <c r="CP32" s="73" t="s">
        <v>3</v>
      </c>
      <c r="CQ32" s="72" t="s">
        <v>4</v>
      </c>
      <c r="CR32" s="74" t="s">
        <v>5</v>
      </c>
    </row>
    <row r="33" spans="1:96" s="17" customFormat="1" x14ac:dyDescent="0.35">
      <c r="A33" s="75" t="s">
        <v>6</v>
      </c>
      <c r="B33" s="76" t="s">
        <v>7</v>
      </c>
      <c r="C33" s="77" t="s">
        <v>8</v>
      </c>
      <c r="D33" s="77" t="s">
        <v>19</v>
      </c>
      <c r="E33" s="78" t="s">
        <v>9</v>
      </c>
      <c r="F33" s="76" t="s">
        <v>7</v>
      </c>
      <c r="G33" s="77" t="s">
        <v>8</v>
      </c>
      <c r="H33" s="77" t="s">
        <v>19</v>
      </c>
      <c r="I33" s="78" t="s">
        <v>9</v>
      </c>
      <c r="J33" s="76" t="s">
        <v>7</v>
      </c>
      <c r="K33" s="77" t="s">
        <v>8</v>
      </c>
      <c r="L33" s="77" t="s">
        <v>19</v>
      </c>
      <c r="M33" s="78" t="s">
        <v>9</v>
      </c>
      <c r="N33" s="76" t="s">
        <v>7</v>
      </c>
      <c r="O33" s="77" t="s">
        <v>8</v>
      </c>
      <c r="P33" s="77" t="s">
        <v>19</v>
      </c>
      <c r="Q33" s="78" t="s">
        <v>9</v>
      </c>
      <c r="R33" s="76" t="s">
        <v>7</v>
      </c>
      <c r="S33" s="77" t="s">
        <v>8</v>
      </c>
      <c r="T33" s="77" t="s">
        <v>19</v>
      </c>
      <c r="U33" s="78" t="s">
        <v>9</v>
      </c>
      <c r="V33" s="76" t="s">
        <v>7</v>
      </c>
      <c r="W33" s="77" t="s">
        <v>8</v>
      </c>
      <c r="X33" s="77" t="s">
        <v>19</v>
      </c>
      <c r="Y33" s="78" t="s">
        <v>9</v>
      </c>
      <c r="Z33" s="76" t="s">
        <v>7</v>
      </c>
      <c r="AA33" s="77" t="s">
        <v>8</v>
      </c>
      <c r="AB33" s="77" t="s">
        <v>19</v>
      </c>
      <c r="AC33" s="78" t="s">
        <v>9</v>
      </c>
      <c r="AD33" s="76" t="s">
        <v>7</v>
      </c>
      <c r="AE33" s="77" t="s">
        <v>8</v>
      </c>
      <c r="AF33" s="77" t="s">
        <v>19</v>
      </c>
      <c r="AG33" s="78" t="s">
        <v>9</v>
      </c>
      <c r="AH33" s="76" t="s">
        <v>7</v>
      </c>
      <c r="AI33" s="77" t="s">
        <v>8</v>
      </c>
      <c r="AJ33" s="77" t="s">
        <v>19</v>
      </c>
      <c r="AK33" s="78" t="s">
        <v>9</v>
      </c>
      <c r="AL33" s="76" t="s">
        <v>7</v>
      </c>
      <c r="AM33" s="77" t="s">
        <v>8</v>
      </c>
      <c r="AN33" s="77" t="s">
        <v>19</v>
      </c>
      <c r="AO33" s="78" t="s">
        <v>9</v>
      </c>
      <c r="AP33" s="76" t="s">
        <v>7</v>
      </c>
      <c r="AQ33" s="77" t="s">
        <v>8</v>
      </c>
      <c r="AR33" s="77" t="s">
        <v>22</v>
      </c>
      <c r="AS33" s="78" t="s">
        <v>9</v>
      </c>
      <c r="AT33" s="76" t="s">
        <v>7</v>
      </c>
      <c r="AU33" s="77" t="s">
        <v>8</v>
      </c>
      <c r="AV33" s="77" t="s">
        <v>19</v>
      </c>
      <c r="AW33" s="78" t="s">
        <v>9</v>
      </c>
      <c r="AX33" s="76" t="s">
        <v>7</v>
      </c>
      <c r="AY33" s="77" t="s">
        <v>8</v>
      </c>
      <c r="AZ33" s="77" t="s">
        <v>19</v>
      </c>
      <c r="BA33" s="78" t="s">
        <v>9</v>
      </c>
      <c r="BB33" s="76" t="s">
        <v>7</v>
      </c>
      <c r="BC33" s="77" t="s">
        <v>8</v>
      </c>
      <c r="BD33" s="77" t="s">
        <v>19</v>
      </c>
      <c r="BE33" s="78" t="s">
        <v>9</v>
      </c>
      <c r="BF33" s="80" t="s">
        <v>7</v>
      </c>
      <c r="BG33" s="79" t="s">
        <v>8</v>
      </c>
      <c r="BH33" s="77" t="s">
        <v>19</v>
      </c>
      <c r="BI33" s="81" t="s">
        <v>9</v>
      </c>
      <c r="BJ33" s="80" t="s">
        <v>7</v>
      </c>
      <c r="BK33" s="79" t="s">
        <v>8</v>
      </c>
      <c r="BL33" s="77" t="s">
        <v>19</v>
      </c>
      <c r="BM33" s="81" t="s">
        <v>9</v>
      </c>
      <c r="BN33" s="80" t="s">
        <v>7</v>
      </c>
      <c r="BO33" s="79" t="s">
        <v>8</v>
      </c>
      <c r="BP33" s="77" t="s">
        <v>19</v>
      </c>
      <c r="BQ33" s="81" t="s">
        <v>9</v>
      </c>
      <c r="BR33" s="80" t="s">
        <v>7</v>
      </c>
      <c r="BS33" s="79" t="s">
        <v>8</v>
      </c>
      <c r="BT33" s="81" t="s">
        <v>9</v>
      </c>
      <c r="BU33" s="80" t="s">
        <v>7</v>
      </c>
      <c r="BV33" s="79" t="s">
        <v>8</v>
      </c>
      <c r="BW33" s="81" t="s">
        <v>9</v>
      </c>
      <c r="BX33" s="80" t="s">
        <v>7</v>
      </c>
      <c r="BY33" s="79" t="s">
        <v>8</v>
      </c>
      <c r="BZ33" s="81" t="s">
        <v>9</v>
      </c>
      <c r="CA33" s="80" t="s">
        <v>7</v>
      </c>
      <c r="CB33" s="79" t="s">
        <v>8</v>
      </c>
      <c r="CC33" s="81" t="s">
        <v>9</v>
      </c>
      <c r="CD33" s="80" t="s">
        <v>7</v>
      </c>
      <c r="CE33" s="79" t="s">
        <v>8</v>
      </c>
      <c r="CF33" s="81" t="s">
        <v>9</v>
      </c>
      <c r="CG33" s="80" t="s">
        <v>7</v>
      </c>
      <c r="CH33" s="79" t="s">
        <v>8</v>
      </c>
      <c r="CI33" s="81" t="s">
        <v>9</v>
      </c>
      <c r="CJ33" s="80" t="s">
        <v>7</v>
      </c>
      <c r="CK33" s="79" t="s">
        <v>8</v>
      </c>
      <c r="CL33" s="81" t="s">
        <v>9</v>
      </c>
      <c r="CM33" s="80" t="s">
        <v>7</v>
      </c>
      <c r="CN33" s="79" t="s">
        <v>8</v>
      </c>
      <c r="CO33" s="81" t="s">
        <v>9</v>
      </c>
      <c r="CP33" s="80" t="s">
        <v>7</v>
      </c>
      <c r="CQ33" s="79" t="s">
        <v>8</v>
      </c>
      <c r="CR33" s="81" t="s">
        <v>9</v>
      </c>
    </row>
    <row r="34" spans="1:96" x14ac:dyDescent="0.35">
      <c r="A34" s="97" t="s">
        <v>10</v>
      </c>
      <c r="B34" s="19">
        <v>780771</v>
      </c>
      <c r="C34" s="20">
        <v>0</v>
      </c>
      <c r="D34" s="20">
        <v>0</v>
      </c>
      <c r="E34" s="21">
        <v>780771</v>
      </c>
      <c r="F34" s="19">
        <v>508788</v>
      </c>
      <c r="G34" s="20">
        <v>0</v>
      </c>
      <c r="H34" s="20">
        <v>0</v>
      </c>
      <c r="I34" s="21">
        <v>508788</v>
      </c>
      <c r="J34" s="19">
        <v>395811</v>
      </c>
      <c r="K34" s="20">
        <v>0</v>
      </c>
      <c r="L34" s="20">
        <v>0</v>
      </c>
      <c r="M34" s="21">
        <v>395811</v>
      </c>
      <c r="N34" s="19">
        <v>384832</v>
      </c>
      <c r="O34" s="20">
        <v>0</v>
      </c>
      <c r="P34" s="20">
        <v>0</v>
      </c>
      <c r="Q34" s="21">
        <v>384832</v>
      </c>
      <c r="R34" s="19">
        <v>322888</v>
      </c>
      <c r="S34" s="20">
        <v>0</v>
      </c>
      <c r="T34" s="20">
        <v>0</v>
      </c>
      <c r="U34" s="21">
        <v>322888</v>
      </c>
      <c r="V34" s="19">
        <v>274265</v>
      </c>
      <c r="W34" s="20">
        <v>0</v>
      </c>
      <c r="X34" s="20">
        <v>0</v>
      </c>
      <c r="Y34" s="21">
        <v>274265</v>
      </c>
      <c r="Z34" s="19">
        <v>251562</v>
      </c>
      <c r="AA34" s="20">
        <v>0</v>
      </c>
      <c r="AB34" s="20">
        <v>0</v>
      </c>
      <c r="AC34" s="21">
        <v>251562</v>
      </c>
      <c r="AD34" s="19">
        <v>227979</v>
      </c>
      <c r="AE34" s="20">
        <v>0</v>
      </c>
      <c r="AF34" s="20">
        <v>0</v>
      </c>
      <c r="AG34" s="21">
        <v>227979</v>
      </c>
      <c r="AH34" s="19">
        <v>204287</v>
      </c>
      <c r="AI34" s="20">
        <v>0</v>
      </c>
      <c r="AJ34" s="20">
        <v>0</v>
      </c>
      <c r="AK34" s="22">
        <f t="shared" ref="AK34:AK41" si="12">SUM(AH34:AJ34)</f>
        <v>204287</v>
      </c>
      <c r="AL34" s="23">
        <v>173398</v>
      </c>
      <c r="AM34" s="20">
        <v>0</v>
      </c>
      <c r="AN34" s="20">
        <v>0</v>
      </c>
      <c r="AO34" s="24">
        <f t="shared" ref="AO34:AO41" si="13">SUM(AL34:AN34)</f>
        <v>173398</v>
      </c>
      <c r="AP34" s="23">
        <v>149328</v>
      </c>
      <c r="AQ34" s="20">
        <v>0</v>
      </c>
      <c r="AR34" s="20">
        <v>0</v>
      </c>
      <c r="AS34" s="24">
        <f t="shared" ref="AS34:AS41" si="14">SUM(AP34:AR34)</f>
        <v>149328</v>
      </c>
      <c r="AT34" s="19">
        <v>159768</v>
      </c>
      <c r="AU34" s="20">
        <v>0</v>
      </c>
      <c r="AV34" s="22">
        <v>0</v>
      </c>
      <c r="AW34" s="24">
        <f t="shared" ref="AW34:AW41" si="15">SUM(AT34:AV34)</f>
        <v>159768</v>
      </c>
      <c r="AX34" s="23">
        <v>139444</v>
      </c>
      <c r="AY34" s="20">
        <v>1164</v>
      </c>
      <c r="AZ34" s="20">
        <v>0</v>
      </c>
      <c r="BA34" s="24">
        <f t="shared" ref="BA34:BA41" si="16">SUM(AX34:AZ34)</f>
        <v>140608</v>
      </c>
      <c r="BB34" s="23">
        <v>115269</v>
      </c>
      <c r="BC34" s="20">
        <v>4597</v>
      </c>
      <c r="BD34" s="25">
        <v>0</v>
      </c>
      <c r="BE34" s="24">
        <f t="shared" ref="BE34:BE41" si="17">SUM(BB34:BD34)</f>
        <v>119866</v>
      </c>
      <c r="BF34" s="26">
        <v>90074</v>
      </c>
      <c r="BG34" s="27">
        <v>3033</v>
      </c>
      <c r="BH34" s="28">
        <v>0</v>
      </c>
      <c r="BI34" s="24">
        <f t="shared" ref="BI34:BI41" si="18">SUM(BF34:BH34)</f>
        <v>93107</v>
      </c>
      <c r="BJ34" s="23">
        <v>71093</v>
      </c>
      <c r="BK34" s="20">
        <v>2775</v>
      </c>
      <c r="BL34" s="25">
        <v>0</v>
      </c>
      <c r="BM34" s="24">
        <f t="shared" ref="BM34:BM41" si="19">SUM(BJ34:BL34)</f>
        <v>73868</v>
      </c>
      <c r="BN34" s="23">
        <v>83731</v>
      </c>
      <c r="BO34" s="20">
        <v>1668</v>
      </c>
      <c r="BP34" s="25">
        <v>0</v>
      </c>
      <c r="BQ34" s="24">
        <f t="shared" ref="BQ34:BQ41" si="20">SUM(BN34:BP34)</f>
        <v>85399</v>
      </c>
      <c r="BR34" s="23">
        <v>95563</v>
      </c>
      <c r="BS34" s="20">
        <v>6283</v>
      </c>
      <c r="BT34" s="24">
        <v>101846</v>
      </c>
      <c r="BU34" s="23">
        <v>94181</v>
      </c>
      <c r="BV34" s="20">
        <v>5573</v>
      </c>
      <c r="BW34" s="24">
        <v>99754</v>
      </c>
      <c r="BX34" s="23">
        <v>82697</v>
      </c>
      <c r="BY34" s="20">
        <v>2800</v>
      </c>
      <c r="BZ34" s="24">
        <v>85497</v>
      </c>
      <c r="CA34" s="23">
        <v>88749</v>
      </c>
      <c r="CB34" s="20">
        <v>0</v>
      </c>
      <c r="CC34" s="24">
        <v>88749</v>
      </c>
      <c r="CD34" s="23">
        <v>82030</v>
      </c>
      <c r="CE34" s="20">
        <v>0</v>
      </c>
      <c r="CF34" s="24">
        <v>82030</v>
      </c>
      <c r="CG34" s="23">
        <v>77964</v>
      </c>
      <c r="CH34" s="20">
        <v>0</v>
      </c>
      <c r="CI34" s="24">
        <v>77964</v>
      </c>
      <c r="CJ34" s="23">
        <v>77233</v>
      </c>
      <c r="CK34" s="20">
        <v>0</v>
      </c>
      <c r="CL34" s="24">
        <v>77233</v>
      </c>
      <c r="CM34" s="23">
        <v>79280</v>
      </c>
      <c r="CN34" s="20">
        <v>0</v>
      </c>
      <c r="CO34" s="24">
        <v>79280</v>
      </c>
      <c r="CP34" s="30">
        <v>77857</v>
      </c>
      <c r="CQ34" s="31">
        <v>0</v>
      </c>
      <c r="CR34" s="32">
        <v>77857</v>
      </c>
    </row>
    <row r="35" spans="1:96" x14ac:dyDescent="0.35">
      <c r="A35" s="98" t="s">
        <v>11</v>
      </c>
      <c r="B35" s="33">
        <v>1359662</v>
      </c>
      <c r="C35" s="34">
        <v>25187</v>
      </c>
      <c r="D35" s="34">
        <v>0</v>
      </c>
      <c r="E35" s="21">
        <v>1384849</v>
      </c>
      <c r="F35" s="33">
        <v>1207131</v>
      </c>
      <c r="G35" s="34">
        <v>11333</v>
      </c>
      <c r="H35" s="34">
        <v>0</v>
      </c>
      <c r="I35" s="21">
        <v>1218464</v>
      </c>
      <c r="J35" s="33">
        <v>1099540</v>
      </c>
      <c r="K35" s="34">
        <v>11160</v>
      </c>
      <c r="L35" s="34">
        <v>0</v>
      </c>
      <c r="M35" s="21">
        <v>1110700</v>
      </c>
      <c r="N35" s="33">
        <v>921744</v>
      </c>
      <c r="O35" s="34">
        <v>9144</v>
      </c>
      <c r="P35" s="34">
        <v>0</v>
      </c>
      <c r="Q35" s="21">
        <v>930888</v>
      </c>
      <c r="R35" s="33">
        <v>806895</v>
      </c>
      <c r="S35" s="34">
        <v>13911</v>
      </c>
      <c r="T35" s="34">
        <v>0</v>
      </c>
      <c r="U35" s="21">
        <v>820806</v>
      </c>
      <c r="V35" s="33">
        <v>743670</v>
      </c>
      <c r="W35" s="34">
        <v>15260</v>
      </c>
      <c r="X35" s="34">
        <v>0</v>
      </c>
      <c r="Y35" s="21">
        <v>758930</v>
      </c>
      <c r="Z35" s="33">
        <v>655624</v>
      </c>
      <c r="AA35" s="34">
        <v>19528</v>
      </c>
      <c r="AB35" s="34">
        <v>0</v>
      </c>
      <c r="AC35" s="21">
        <v>675152</v>
      </c>
      <c r="AD35" s="33">
        <v>629676</v>
      </c>
      <c r="AE35" s="34">
        <v>12472</v>
      </c>
      <c r="AF35" s="34">
        <v>0</v>
      </c>
      <c r="AG35" s="21">
        <v>642148</v>
      </c>
      <c r="AH35" s="33">
        <v>554439</v>
      </c>
      <c r="AI35" s="34">
        <v>12472</v>
      </c>
      <c r="AJ35" s="34">
        <v>0</v>
      </c>
      <c r="AK35" s="21">
        <f t="shared" si="12"/>
        <v>566911</v>
      </c>
      <c r="AL35" s="35">
        <v>487081</v>
      </c>
      <c r="AM35" s="34">
        <v>6133</v>
      </c>
      <c r="AN35" s="34">
        <v>0</v>
      </c>
      <c r="AO35" s="36">
        <f t="shared" si="13"/>
        <v>493214</v>
      </c>
      <c r="AP35" s="35">
        <v>442676</v>
      </c>
      <c r="AQ35" s="34">
        <v>3417</v>
      </c>
      <c r="AR35" s="34">
        <v>0</v>
      </c>
      <c r="AS35" s="36">
        <f t="shared" si="14"/>
        <v>446093</v>
      </c>
      <c r="AT35" s="33">
        <v>357447</v>
      </c>
      <c r="AU35" s="34">
        <v>3387</v>
      </c>
      <c r="AV35" s="21">
        <v>0</v>
      </c>
      <c r="AW35" s="36">
        <f t="shared" si="15"/>
        <v>360834</v>
      </c>
      <c r="AX35" s="35">
        <v>334804</v>
      </c>
      <c r="AY35" s="34">
        <v>12165</v>
      </c>
      <c r="AZ35" s="34">
        <v>0</v>
      </c>
      <c r="BA35" s="36">
        <f t="shared" si="16"/>
        <v>346969</v>
      </c>
      <c r="BB35" s="35">
        <v>258041</v>
      </c>
      <c r="BC35" s="34">
        <v>15084</v>
      </c>
      <c r="BD35" s="37">
        <v>0</v>
      </c>
      <c r="BE35" s="36">
        <f t="shared" si="17"/>
        <v>273125</v>
      </c>
      <c r="BF35" s="38">
        <v>194576</v>
      </c>
      <c r="BG35" s="39">
        <v>3593</v>
      </c>
      <c r="BH35" s="40">
        <v>0</v>
      </c>
      <c r="BI35" s="36">
        <f t="shared" si="18"/>
        <v>198169</v>
      </c>
      <c r="BJ35" s="35">
        <v>229332</v>
      </c>
      <c r="BK35" s="34">
        <v>5754</v>
      </c>
      <c r="BL35" s="37">
        <v>0</v>
      </c>
      <c r="BM35" s="36">
        <f t="shared" si="19"/>
        <v>235086</v>
      </c>
      <c r="BN35" s="35">
        <v>228561</v>
      </c>
      <c r="BO35" s="34">
        <v>3703</v>
      </c>
      <c r="BP35" s="37">
        <v>0</v>
      </c>
      <c r="BQ35" s="36">
        <f t="shared" si="20"/>
        <v>232264</v>
      </c>
      <c r="BR35" s="35">
        <v>249637</v>
      </c>
      <c r="BS35" s="34">
        <v>7007</v>
      </c>
      <c r="BT35" s="36">
        <v>256644</v>
      </c>
      <c r="BU35" s="35">
        <v>152693</v>
      </c>
      <c r="BV35" s="34">
        <v>5078</v>
      </c>
      <c r="BW35" s="36">
        <v>157771</v>
      </c>
      <c r="BX35" s="35">
        <v>204098</v>
      </c>
      <c r="BY35" s="34">
        <v>3888</v>
      </c>
      <c r="BZ35" s="36">
        <v>207986</v>
      </c>
      <c r="CA35" s="35">
        <v>209027</v>
      </c>
      <c r="CB35" s="34">
        <v>510</v>
      </c>
      <c r="CC35" s="36">
        <v>209537</v>
      </c>
      <c r="CD35" s="35">
        <v>164372</v>
      </c>
      <c r="CE35" s="34">
        <v>1520</v>
      </c>
      <c r="CF35" s="36">
        <v>165892</v>
      </c>
      <c r="CG35" s="35">
        <v>147049</v>
      </c>
      <c r="CH35" s="34">
        <v>0</v>
      </c>
      <c r="CI35" s="36">
        <v>147049</v>
      </c>
      <c r="CJ35" s="35">
        <v>172913</v>
      </c>
      <c r="CK35" s="34">
        <v>586</v>
      </c>
      <c r="CL35" s="36">
        <v>173499</v>
      </c>
      <c r="CM35" s="35">
        <v>160656</v>
      </c>
      <c r="CN35" s="34">
        <v>0</v>
      </c>
      <c r="CO35" s="36">
        <v>160656</v>
      </c>
      <c r="CP35" s="42">
        <v>161800</v>
      </c>
      <c r="CQ35" s="43">
        <v>0</v>
      </c>
      <c r="CR35" s="44">
        <v>161800</v>
      </c>
    </row>
    <row r="36" spans="1:96" x14ac:dyDescent="0.35">
      <c r="A36" s="98" t="s">
        <v>32</v>
      </c>
      <c r="B36" s="33">
        <v>975451</v>
      </c>
      <c r="C36" s="34">
        <v>33010</v>
      </c>
      <c r="D36" s="34">
        <v>0</v>
      </c>
      <c r="E36" s="21">
        <v>1008461</v>
      </c>
      <c r="F36" s="33">
        <v>890218</v>
      </c>
      <c r="G36" s="34">
        <v>36309</v>
      </c>
      <c r="H36" s="34">
        <v>0</v>
      </c>
      <c r="I36" s="21">
        <v>926527</v>
      </c>
      <c r="J36" s="33">
        <v>831203</v>
      </c>
      <c r="K36" s="34">
        <v>25816</v>
      </c>
      <c r="L36" s="34">
        <v>0</v>
      </c>
      <c r="M36" s="21">
        <v>857019</v>
      </c>
      <c r="N36" s="33">
        <v>746356</v>
      </c>
      <c r="O36" s="34">
        <v>8568</v>
      </c>
      <c r="P36" s="34">
        <v>0</v>
      </c>
      <c r="Q36" s="21">
        <v>754924</v>
      </c>
      <c r="R36" s="33">
        <v>688717</v>
      </c>
      <c r="S36" s="34">
        <v>10121</v>
      </c>
      <c r="T36" s="34">
        <v>0</v>
      </c>
      <c r="U36" s="21">
        <v>698838</v>
      </c>
      <c r="V36" s="33">
        <v>625648</v>
      </c>
      <c r="W36" s="34">
        <v>15655</v>
      </c>
      <c r="X36" s="34">
        <v>0</v>
      </c>
      <c r="Y36" s="21">
        <v>641303</v>
      </c>
      <c r="Z36" s="33">
        <v>584567</v>
      </c>
      <c r="AA36" s="34">
        <v>25450</v>
      </c>
      <c r="AB36" s="34">
        <v>0</v>
      </c>
      <c r="AC36" s="21">
        <v>610017</v>
      </c>
      <c r="AD36" s="33">
        <v>490473</v>
      </c>
      <c r="AE36" s="34">
        <v>28206</v>
      </c>
      <c r="AF36" s="34">
        <v>0</v>
      </c>
      <c r="AG36" s="21">
        <v>518679</v>
      </c>
      <c r="AH36" s="33">
        <v>500333</v>
      </c>
      <c r="AI36" s="34">
        <v>19967</v>
      </c>
      <c r="AJ36" s="34">
        <v>0</v>
      </c>
      <c r="AK36" s="21">
        <v>520300</v>
      </c>
      <c r="AL36" s="33">
        <v>431241</v>
      </c>
      <c r="AM36" s="34">
        <v>18598</v>
      </c>
      <c r="AN36" s="34">
        <v>0</v>
      </c>
      <c r="AO36" s="21">
        <v>449839</v>
      </c>
      <c r="AP36" s="33">
        <v>408604</v>
      </c>
      <c r="AQ36" s="34">
        <v>18084</v>
      </c>
      <c r="AR36" s="34">
        <v>0</v>
      </c>
      <c r="AS36" s="21">
        <v>426688</v>
      </c>
      <c r="AT36" s="33">
        <v>380748</v>
      </c>
      <c r="AU36" s="34">
        <v>27266</v>
      </c>
      <c r="AV36" s="34">
        <v>0</v>
      </c>
      <c r="AW36" s="21">
        <v>408014</v>
      </c>
      <c r="AX36" s="33">
        <v>321604</v>
      </c>
      <c r="AY36" s="34">
        <v>50009</v>
      </c>
      <c r="AZ36" s="34">
        <v>0</v>
      </c>
      <c r="BA36" s="21">
        <v>371613</v>
      </c>
      <c r="BB36" s="33">
        <v>274936</v>
      </c>
      <c r="BC36" s="34">
        <v>28424</v>
      </c>
      <c r="BD36" s="34">
        <v>0</v>
      </c>
      <c r="BE36" s="21">
        <v>303360</v>
      </c>
      <c r="BF36" s="33">
        <v>244394</v>
      </c>
      <c r="BG36" s="34">
        <v>24067</v>
      </c>
      <c r="BH36" s="34">
        <v>0</v>
      </c>
      <c r="BI36" s="21">
        <v>268461</v>
      </c>
      <c r="BJ36" s="33">
        <v>214897</v>
      </c>
      <c r="BK36" s="34">
        <v>19175</v>
      </c>
      <c r="BL36" s="34">
        <v>0</v>
      </c>
      <c r="BM36" s="21">
        <v>234072</v>
      </c>
      <c r="BN36" s="33">
        <v>187804</v>
      </c>
      <c r="BO36" s="34">
        <v>21351</v>
      </c>
      <c r="BP36" s="34">
        <v>0</v>
      </c>
      <c r="BQ36" s="21">
        <v>209155</v>
      </c>
      <c r="BR36" s="34">
        <v>163619</v>
      </c>
      <c r="BS36" s="34">
        <v>21364</v>
      </c>
      <c r="BT36" s="21">
        <v>184983</v>
      </c>
      <c r="BU36" s="34">
        <v>180179</v>
      </c>
      <c r="BV36" s="34">
        <v>30871</v>
      </c>
      <c r="BW36" s="21">
        <v>211050</v>
      </c>
      <c r="BX36" s="34">
        <v>186507</v>
      </c>
      <c r="BY36" s="34">
        <v>25778</v>
      </c>
      <c r="BZ36" s="21">
        <v>212285</v>
      </c>
      <c r="CA36" s="34">
        <v>180836</v>
      </c>
      <c r="CB36" s="34">
        <v>16046</v>
      </c>
      <c r="CC36" s="21">
        <v>196882</v>
      </c>
      <c r="CD36" s="34">
        <v>150503</v>
      </c>
      <c r="CE36" s="34">
        <v>7895</v>
      </c>
      <c r="CF36" s="21">
        <v>158398</v>
      </c>
      <c r="CG36" s="34">
        <v>154931</v>
      </c>
      <c r="CH36" s="34">
        <v>12020</v>
      </c>
      <c r="CI36" s="21">
        <v>166951</v>
      </c>
      <c r="CJ36" s="34">
        <v>162896</v>
      </c>
      <c r="CK36" s="34">
        <v>14485</v>
      </c>
      <c r="CL36" s="21">
        <v>177381</v>
      </c>
      <c r="CM36" s="34">
        <v>205159</v>
      </c>
      <c r="CN36" s="34">
        <v>16610</v>
      </c>
      <c r="CO36" s="21">
        <v>221769</v>
      </c>
      <c r="CP36" s="34">
        <v>138017</v>
      </c>
      <c r="CQ36" s="34">
        <v>7820</v>
      </c>
      <c r="CR36" s="21">
        <v>145837</v>
      </c>
    </row>
    <row r="37" spans="1:96" x14ac:dyDescent="0.35">
      <c r="A37" s="98" t="s">
        <v>14</v>
      </c>
      <c r="B37" s="33">
        <v>628939</v>
      </c>
      <c r="C37" s="34">
        <v>29925</v>
      </c>
      <c r="D37" s="34">
        <v>0</v>
      </c>
      <c r="E37" s="21">
        <v>658864</v>
      </c>
      <c r="F37" s="33">
        <v>601018</v>
      </c>
      <c r="G37" s="34">
        <v>26380</v>
      </c>
      <c r="H37" s="34">
        <v>0</v>
      </c>
      <c r="I37" s="21">
        <v>627398</v>
      </c>
      <c r="J37" s="33">
        <v>529409</v>
      </c>
      <c r="K37" s="34">
        <v>3050</v>
      </c>
      <c r="L37" s="34">
        <v>0</v>
      </c>
      <c r="M37" s="21">
        <v>532459</v>
      </c>
      <c r="N37" s="33">
        <v>548354</v>
      </c>
      <c r="O37" s="34">
        <v>10590</v>
      </c>
      <c r="P37" s="34">
        <v>0</v>
      </c>
      <c r="Q37" s="21">
        <v>558944</v>
      </c>
      <c r="R37" s="33">
        <v>481828</v>
      </c>
      <c r="S37" s="34">
        <v>5010</v>
      </c>
      <c r="T37" s="34">
        <v>0</v>
      </c>
      <c r="U37" s="21">
        <v>486838</v>
      </c>
      <c r="V37" s="33">
        <v>460081</v>
      </c>
      <c r="W37" s="34">
        <v>10628</v>
      </c>
      <c r="X37" s="34">
        <v>0</v>
      </c>
      <c r="Y37" s="21">
        <v>470709</v>
      </c>
      <c r="Z37" s="33">
        <v>395557</v>
      </c>
      <c r="AA37" s="34">
        <v>3347</v>
      </c>
      <c r="AB37" s="34">
        <v>0</v>
      </c>
      <c r="AC37" s="21">
        <v>398904</v>
      </c>
      <c r="AD37" s="33">
        <v>411606</v>
      </c>
      <c r="AE37" s="34">
        <v>1672</v>
      </c>
      <c r="AF37" s="34">
        <v>0</v>
      </c>
      <c r="AG37" s="21">
        <v>413278</v>
      </c>
      <c r="AH37" s="33">
        <v>348542</v>
      </c>
      <c r="AI37" s="34">
        <v>15350</v>
      </c>
      <c r="AJ37" s="34">
        <v>0</v>
      </c>
      <c r="AK37" s="21">
        <f t="shared" si="12"/>
        <v>363892</v>
      </c>
      <c r="AL37" s="35">
        <v>314892</v>
      </c>
      <c r="AM37" s="34">
        <v>12214</v>
      </c>
      <c r="AN37" s="34">
        <v>0</v>
      </c>
      <c r="AO37" s="36">
        <f t="shared" si="13"/>
        <v>327106</v>
      </c>
      <c r="AP37" s="35">
        <v>286774</v>
      </c>
      <c r="AQ37" s="34">
        <v>13711</v>
      </c>
      <c r="AR37" s="34">
        <v>0</v>
      </c>
      <c r="AS37" s="36">
        <f t="shared" si="14"/>
        <v>300485</v>
      </c>
      <c r="AT37" s="33">
        <v>268862</v>
      </c>
      <c r="AU37" s="34">
        <v>12414</v>
      </c>
      <c r="AV37" s="21">
        <v>0</v>
      </c>
      <c r="AW37" s="36">
        <f t="shared" si="15"/>
        <v>281276</v>
      </c>
      <c r="AX37" s="35">
        <v>227549</v>
      </c>
      <c r="AY37" s="34">
        <v>21285</v>
      </c>
      <c r="AZ37" s="34">
        <v>0</v>
      </c>
      <c r="BA37" s="36">
        <f t="shared" si="16"/>
        <v>248834</v>
      </c>
      <c r="BB37" s="35">
        <v>227031</v>
      </c>
      <c r="BC37" s="34">
        <v>21916</v>
      </c>
      <c r="BD37" s="37">
        <v>0</v>
      </c>
      <c r="BE37" s="36">
        <f t="shared" si="17"/>
        <v>248947</v>
      </c>
      <c r="BF37" s="38">
        <v>176690</v>
      </c>
      <c r="BG37" s="39">
        <v>18353</v>
      </c>
      <c r="BH37" s="40">
        <v>0</v>
      </c>
      <c r="BI37" s="36">
        <f t="shared" si="18"/>
        <v>195043</v>
      </c>
      <c r="BJ37" s="35">
        <v>176088</v>
      </c>
      <c r="BK37" s="34">
        <v>18313</v>
      </c>
      <c r="BL37" s="37">
        <v>0</v>
      </c>
      <c r="BM37" s="36">
        <f t="shared" si="19"/>
        <v>194401</v>
      </c>
      <c r="BN37" s="35">
        <v>130023</v>
      </c>
      <c r="BO37" s="34">
        <v>20761</v>
      </c>
      <c r="BP37" s="37">
        <v>0</v>
      </c>
      <c r="BQ37" s="36">
        <f t="shared" si="20"/>
        <v>150784</v>
      </c>
      <c r="BR37" s="35">
        <v>160835</v>
      </c>
      <c r="BS37" s="34">
        <v>30615</v>
      </c>
      <c r="BT37" s="36">
        <v>191450</v>
      </c>
      <c r="BU37" s="35">
        <v>152154</v>
      </c>
      <c r="BV37" s="34">
        <v>35377</v>
      </c>
      <c r="BW37" s="36">
        <v>187531</v>
      </c>
      <c r="BX37" s="35">
        <v>158240</v>
      </c>
      <c r="BY37" s="34">
        <v>37797</v>
      </c>
      <c r="BZ37" s="36">
        <v>196037</v>
      </c>
      <c r="CA37" s="35">
        <v>142125</v>
      </c>
      <c r="CB37" s="34">
        <v>29293</v>
      </c>
      <c r="CC37" s="36">
        <v>171418</v>
      </c>
      <c r="CD37" s="35">
        <v>116848</v>
      </c>
      <c r="CE37" s="34">
        <v>22431</v>
      </c>
      <c r="CF37" s="36">
        <v>139279</v>
      </c>
      <c r="CG37" s="35">
        <v>122985</v>
      </c>
      <c r="CH37" s="34">
        <v>25789</v>
      </c>
      <c r="CI37" s="36">
        <v>148774</v>
      </c>
      <c r="CJ37" s="35">
        <v>131760</v>
      </c>
      <c r="CK37" s="34">
        <v>33668</v>
      </c>
      <c r="CL37" s="36">
        <v>165428</v>
      </c>
      <c r="CM37" s="35">
        <v>151816</v>
      </c>
      <c r="CN37" s="34">
        <v>31430</v>
      </c>
      <c r="CO37" s="36">
        <v>183246</v>
      </c>
      <c r="CP37" s="42">
        <v>135570</v>
      </c>
      <c r="CQ37" s="45">
        <v>15795</v>
      </c>
      <c r="CR37" s="44">
        <v>151365</v>
      </c>
    </row>
    <row r="38" spans="1:96" x14ac:dyDescent="0.35">
      <c r="A38" s="98" t="s">
        <v>15</v>
      </c>
      <c r="B38" s="33">
        <v>186258</v>
      </c>
      <c r="C38" s="34">
        <v>129866</v>
      </c>
      <c r="D38" s="34">
        <v>0</v>
      </c>
      <c r="E38" s="21">
        <v>316124</v>
      </c>
      <c r="F38" s="33">
        <v>200167</v>
      </c>
      <c r="G38" s="34">
        <v>69886</v>
      </c>
      <c r="H38" s="34">
        <v>0</v>
      </c>
      <c r="I38" s="21">
        <v>270053</v>
      </c>
      <c r="J38" s="33">
        <v>235846</v>
      </c>
      <c r="K38" s="34">
        <v>63756</v>
      </c>
      <c r="L38" s="34">
        <v>0</v>
      </c>
      <c r="M38" s="21">
        <v>299602</v>
      </c>
      <c r="N38" s="33">
        <v>197490</v>
      </c>
      <c r="O38" s="34">
        <v>51383</v>
      </c>
      <c r="P38" s="34">
        <v>0</v>
      </c>
      <c r="Q38" s="21">
        <v>248873</v>
      </c>
      <c r="R38" s="33">
        <v>188068</v>
      </c>
      <c r="S38" s="34">
        <v>42719</v>
      </c>
      <c r="T38" s="34">
        <v>0</v>
      </c>
      <c r="U38" s="21">
        <v>230787</v>
      </c>
      <c r="V38" s="33">
        <v>172688</v>
      </c>
      <c r="W38" s="34">
        <v>55071</v>
      </c>
      <c r="X38" s="34">
        <v>0</v>
      </c>
      <c r="Y38" s="21">
        <v>227759</v>
      </c>
      <c r="Z38" s="33">
        <v>150763</v>
      </c>
      <c r="AA38" s="34">
        <v>46653</v>
      </c>
      <c r="AB38" s="34">
        <v>0</v>
      </c>
      <c r="AC38" s="21">
        <v>197416</v>
      </c>
      <c r="AD38" s="33">
        <v>167709</v>
      </c>
      <c r="AE38" s="34">
        <v>38865</v>
      </c>
      <c r="AF38" s="34">
        <v>0</v>
      </c>
      <c r="AG38" s="21">
        <v>206574</v>
      </c>
      <c r="AH38" s="33">
        <v>211209</v>
      </c>
      <c r="AI38" s="34">
        <v>41210</v>
      </c>
      <c r="AJ38" s="34">
        <v>0</v>
      </c>
      <c r="AK38" s="21">
        <f t="shared" si="12"/>
        <v>252419</v>
      </c>
      <c r="AL38" s="35">
        <v>180084</v>
      </c>
      <c r="AM38" s="34">
        <v>37488</v>
      </c>
      <c r="AN38" s="34">
        <v>0</v>
      </c>
      <c r="AO38" s="36">
        <f t="shared" si="13"/>
        <v>217572</v>
      </c>
      <c r="AP38" s="35">
        <v>182239</v>
      </c>
      <c r="AQ38" s="34">
        <v>23706</v>
      </c>
      <c r="AR38" s="34">
        <v>0</v>
      </c>
      <c r="AS38" s="36">
        <f t="shared" si="14"/>
        <v>205945</v>
      </c>
      <c r="AT38" s="33">
        <v>134401</v>
      </c>
      <c r="AU38" s="34">
        <v>18935</v>
      </c>
      <c r="AV38" s="21">
        <v>0</v>
      </c>
      <c r="AW38" s="36">
        <f t="shared" si="15"/>
        <v>153336</v>
      </c>
      <c r="AX38" s="35">
        <v>103477</v>
      </c>
      <c r="AY38" s="34">
        <v>31422</v>
      </c>
      <c r="AZ38" s="34">
        <v>0</v>
      </c>
      <c r="BA38" s="36">
        <f t="shared" si="16"/>
        <v>134899</v>
      </c>
      <c r="BB38" s="35">
        <v>91572</v>
      </c>
      <c r="BC38" s="34">
        <v>17055</v>
      </c>
      <c r="BD38" s="37">
        <v>0</v>
      </c>
      <c r="BE38" s="36">
        <f t="shared" si="17"/>
        <v>108627</v>
      </c>
      <c r="BF38" s="38">
        <v>78287</v>
      </c>
      <c r="BG38" s="39">
        <v>15264</v>
      </c>
      <c r="BH38" s="40">
        <v>0</v>
      </c>
      <c r="BI38" s="36">
        <f t="shared" si="18"/>
        <v>93551</v>
      </c>
      <c r="BJ38" s="35">
        <v>69069</v>
      </c>
      <c r="BK38" s="34">
        <v>11296</v>
      </c>
      <c r="BL38" s="37">
        <v>0</v>
      </c>
      <c r="BM38" s="36">
        <f t="shared" si="19"/>
        <v>80365</v>
      </c>
      <c r="BN38" s="35">
        <v>92294</v>
      </c>
      <c r="BO38" s="34">
        <v>11639</v>
      </c>
      <c r="BP38" s="37">
        <v>0</v>
      </c>
      <c r="BQ38" s="36">
        <f t="shared" si="20"/>
        <v>103933</v>
      </c>
      <c r="BR38" s="35">
        <v>95380</v>
      </c>
      <c r="BS38" s="34">
        <v>21448</v>
      </c>
      <c r="BT38" s="36">
        <v>116828</v>
      </c>
      <c r="BU38" s="35">
        <v>98133</v>
      </c>
      <c r="BV38" s="34">
        <v>19422</v>
      </c>
      <c r="BW38" s="36">
        <v>117555</v>
      </c>
      <c r="BX38" s="35">
        <v>106971</v>
      </c>
      <c r="BY38" s="34">
        <v>22469</v>
      </c>
      <c r="BZ38" s="36">
        <v>129440</v>
      </c>
      <c r="CA38" s="35">
        <v>103686</v>
      </c>
      <c r="CB38" s="34">
        <v>5049</v>
      </c>
      <c r="CC38" s="36">
        <v>108735</v>
      </c>
      <c r="CD38" s="35">
        <v>91895</v>
      </c>
      <c r="CE38" s="34">
        <v>4673</v>
      </c>
      <c r="CF38" s="36">
        <v>96568</v>
      </c>
      <c r="CG38" s="35">
        <v>83874</v>
      </c>
      <c r="CH38" s="34">
        <v>10439</v>
      </c>
      <c r="CI38" s="36">
        <v>94313</v>
      </c>
      <c r="CJ38" s="35">
        <v>75554</v>
      </c>
      <c r="CK38" s="34">
        <v>8806</v>
      </c>
      <c r="CL38" s="36">
        <v>84360</v>
      </c>
      <c r="CM38" s="35">
        <v>100932</v>
      </c>
      <c r="CN38" s="34">
        <v>11585</v>
      </c>
      <c r="CO38" s="36">
        <v>112517</v>
      </c>
      <c r="CP38" s="42">
        <v>86090</v>
      </c>
      <c r="CQ38" s="45">
        <v>3362</v>
      </c>
      <c r="CR38" s="44">
        <v>89452</v>
      </c>
    </row>
    <row r="39" spans="1:96" x14ac:dyDescent="0.35">
      <c r="A39" s="98" t="s">
        <v>16</v>
      </c>
      <c r="B39" s="33">
        <v>1134727</v>
      </c>
      <c r="C39" s="34">
        <v>165499</v>
      </c>
      <c r="D39" s="34">
        <v>0</v>
      </c>
      <c r="E39" s="21">
        <v>1300226</v>
      </c>
      <c r="F39" s="33">
        <v>904795</v>
      </c>
      <c r="G39" s="34">
        <v>132254</v>
      </c>
      <c r="H39" s="34">
        <v>0</v>
      </c>
      <c r="I39" s="21">
        <v>1037049</v>
      </c>
      <c r="J39" s="33">
        <v>779351</v>
      </c>
      <c r="K39" s="34">
        <v>120368</v>
      </c>
      <c r="L39" s="34">
        <v>0</v>
      </c>
      <c r="M39" s="21">
        <v>899719</v>
      </c>
      <c r="N39" s="33">
        <v>759428</v>
      </c>
      <c r="O39" s="34">
        <v>101948</v>
      </c>
      <c r="P39" s="34">
        <v>0</v>
      </c>
      <c r="Q39" s="21">
        <v>861376</v>
      </c>
      <c r="R39" s="33">
        <v>654887</v>
      </c>
      <c r="S39" s="34">
        <v>73451</v>
      </c>
      <c r="T39" s="34">
        <v>0</v>
      </c>
      <c r="U39" s="21">
        <v>728338</v>
      </c>
      <c r="V39" s="33">
        <v>656660</v>
      </c>
      <c r="W39" s="34">
        <v>96758</v>
      </c>
      <c r="X39" s="34">
        <v>0</v>
      </c>
      <c r="Y39" s="21">
        <v>753418</v>
      </c>
      <c r="Z39" s="33">
        <v>604601</v>
      </c>
      <c r="AA39" s="34">
        <v>75407</v>
      </c>
      <c r="AB39" s="34">
        <v>0</v>
      </c>
      <c r="AC39" s="21">
        <v>680008</v>
      </c>
      <c r="AD39" s="33">
        <v>613241</v>
      </c>
      <c r="AE39" s="34">
        <v>67401</v>
      </c>
      <c r="AF39" s="34">
        <v>0</v>
      </c>
      <c r="AG39" s="21">
        <v>680642</v>
      </c>
      <c r="AH39" s="33">
        <v>551706</v>
      </c>
      <c r="AI39" s="34">
        <v>59381</v>
      </c>
      <c r="AJ39" s="34">
        <v>0</v>
      </c>
      <c r="AK39" s="21">
        <f t="shared" si="12"/>
        <v>611087</v>
      </c>
      <c r="AL39" s="35">
        <v>486080</v>
      </c>
      <c r="AM39" s="34">
        <v>64541</v>
      </c>
      <c r="AN39" s="34">
        <v>0</v>
      </c>
      <c r="AO39" s="36">
        <f t="shared" si="13"/>
        <v>550621</v>
      </c>
      <c r="AP39" s="35">
        <v>426763</v>
      </c>
      <c r="AQ39" s="34">
        <v>59004</v>
      </c>
      <c r="AR39" s="34">
        <v>0</v>
      </c>
      <c r="AS39" s="36">
        <f t="shared" si="14"/>
        <v>485767</v>
      </c>
      <c r="AT39" s="33">
        <v>409126</v>
      </c>
      <c r="AU39" s="34">
        <v>57246</v>
      </c>
      <c r="AV39" s="21">
        <v>0</v>
      </c>
      <c r="AW39" s="36">
        <f t="shared" si="15"/>
        <v>466372</v>
      </c>
      <c r="AX39" s="35">
        <v>355217</v>
      </c>
      <c r="AY39" s="34">
        <v>53882</v>
      </c>
      <c r="AZ39" s="34">
        <v>0</v>
      </c>
      <c r="BA39" s="36">
        <f t="shared" si="16"/>
        <v>409099</v>
      </c>
      <c r="BB39" s="35">
        <v>316701</v>
      </c>
      <c r="BC39" s="34">
        <v>51919</v>
      </c>
      <c r="BD39" s="37">
        <v>0</v>
      </c>
      <c r="BE39" s="36">
        <f t="shared" si="17"/>
        <v>368620</v>
      </c>
      <c r="BF39" s="38">
        <v>263054</v>
      </c>
      <c r="BG39" s="39">
        <v>64467</v>
      </c>
      <c r="BH39" s="40">
        <v>0</v>
      </c>
      <c r="BI39" s="36">
        <f t="shared" si="18"/>
        <v>327521</v>
      </c>
      <c r="BJ39" s="35">
        <v>269035</v>
      </c>
      <c r="BK39" s="34">
        <v>38752</v>
      </c>
      <c r="BL39" s="37">
        <v>0</v>
      </c>
      <c r="BM39" s="36">
        <f t="shared" si="19"/>
        <v>307787</v>
      </c>
      <c r="BN39" s="35">
        <v>243252</v>
      </c>
      <c r="BO39" s="34">
        <v>47039</v>
      </c>
      <c r="BP39" s="37">
        <v>0</v>
      </c>
      <c r="BQ39" s="36">
        <f t="shared" si="20"/>
        <v>290291</v>
      </c>
      <c r="BR39" s="35">
        <v>272194</v>
      </c>
      <c r="BS39" s="34">
        <v>46662</v>
      </c>
      <c r="BT39" s="36">
        <v>318856</v>
      </c>
      <c r="BU39" s="35">
        <v>273442</v>
      </c>
      <c r="BV39" s="34">
        <v>58822</v>
      </c>
      <c r="BW39" s="36">
        <v>332264</v>
      </c>
      <c r="BX39" s="35">
        <v>265528</v>
      </c>
      <c r="BY39" s="34">
        <v>63644</v>
      </c>
      <c r="BZ39" s="36">
        <v>329172</v>
      </c>
      <c r="CA39" s="35">
        <v>234228</v>
      </c>
      <c r="CB39" s="34">
        <v>52798</v>
      </c>
      <c r="CC39" s="36">
        <v>287026</v>
      </c>
      <c r="CD39" s="35">
        <v>220172</v>
      </c>
      <c r="CE39" s="34">
        <v>25081</v>
      </c>
      <c r="CF39" s="36">
        <v>245253</v>
      </c>
      <c r="CG39" s="35">
        <v>204096</v>
      </c>
      <c r="CH39" s="34">
        <v>23864</v>
      </c>
      <c r="CI39" s="36">
        <v>227960</v>
      </c>
      <c r="CJ39" s="35">
        <v>214608</v>
      </c>
      <c r="CK39" s="34">
        <v>18777</v>
      </c>
      <c r="CL39" s="36">
        <v>233385</v>
      </c>
      <c r="CM39" s="35">
        <v>276753</v>
      </c>
      <c r="CN39" s="34">
        <v>15822</v>
      </c>
      <c r="CO39" s="36">
        <v>292575</v>
      </c>
      <c r="CP39" s="42">
        <v>215104</v>
      </c>
      <c r="CQ39" s="45">
        <v>10518</v>
      </c>
      <c r="CR39" s="44">
        <v>225622</v>
      </c>
    </row>
    <row r="40" spans="1:96" x14ac:dyDescent="0.35">
      <c r="A40" s="98" t="s">
        <v>17</v>
      </c>
      <c r="B40" s="33">
        <v>384733</v>
      </c>
      <c r="C40" s="34">
        <v>30018</v>
      </c>
      <c r="D40" s="34">
        <v>0</v>
      </c>
      <c r="E40" s="21">
        <v>414751</v>
      </c>
      <c r="F40" s="33">
        <v>209777</v>
      </c>
      <c r="G40" s="34">
        <v>43910</v>
      </c>
      <c r="H40" s="34">
        <v>20</v>
      </c>
      <c r="I40" s="21">
        <v>253707</v>
      </c>
      <c r="J40" s="33">
        <v>190071</v>
      </c>
      <c r="K40" s="34">
        <v>27728</v>
      </c>
      <c r="L40" s="34">
        <v>0</v>
      </c>
      <c r="M40" s="21">
        <v>217799</v>
      </c>
      <c r="N40" s="33">
        <v>157344</v>
      </c>
      <c r="O40" s="34">
        <v>35472</v>
      </c>
      <c r="P40" s="34">
        <v>0</v>
      </c>
      <c r="Q40" s="21">
        <v>192816</v>
      </c>
      <c r="R40" s="33">
        <v>143803</v>
      </c>
      <c r="S40" s="34">
        <v>35323</v>
      </c>
      <c r="T40" s="34">
        <v>0</v>
      </c>
      <c r="U40" s="21">
        <v>179126</v>
      </c>
      <c r="V40" s="33">
        <v>129114</v>
      </c>
      <c r="W40" s="34">
        <v>16267</v>
      </c>
      <c r="X40" s="34">
        <v>0</v>
      </c>
      <c r="Y40" s="21">
        <v>145381</v>
      </c>
      <c r="Z40" s="33">
        <v>152797</v>
      </c>
      <c r="AA40" s="34">
        <v>1280</v>
      </c>
      <c r="AB40" s="34">
        <v>61</v>
      </c>
      <c r="AC40" s="21">
        <v>154138</v>
      </c>
      <c r="AD40" s="33">
        <v>125509</v>
      </c>
      <c r="AE40" s="34">
        <v>16590</v>
      </c>
      <c r="AF40" s="34">
        <v>60</v>
      </c>
      <c r="AG40" s="21">
        <v>142159</v>
      </c>
      <c r="AH40" s="33">
        <v>138707</v>
      </c>
      <c r="AI40" s="34">
        <v>22327</v>
      </c>
      <c r="AJ40" s="34">
        <v>0</v>
      </c>
      <c r="AK40" s="21">
        <f t="shared" si="12"/>
        <v>161034</v>
      </c>
      <c r="AL40" s="35">
        <v>127159</v>
      </c>
      <c r="AM40" s="34">
        <v>13000</v>
      </c>
      <c r="AN40" s="34">
        <v>15</v>
      </c>
      <c r="AO40" s="36">
        <f t="shared" si="13"/>
        <v>140174</v>
      </c>
      <c r="AP40" s="35">
        <v>127178</v>
      </c>
      <c r="AQ40" s="34">
        <v>10830</v>
      </c>
      <c r="AR40" s="34">
        <v>0</v>
      </c>
      <c r="AS40" s="36">
        <f t="shared" si="14"/>
        <v>138008</v>
      </c>
      <c r="AT40" s="33">
        <v>107839</v>
      </c>
      <c r="AU40" s="34">
        <v>14189</v>
      </c>
      <c r="AV40" s="21">
        <v>15</v>
      </c>
      <c r="AW40" s="36">
        <f t="shared" si="15"/>
        <v>122043</v>
      </c>
      <c r="AX40" s="35">
        <v>92064</v>
      </c>
      <c r="AY40" s="34">
        <v>21400</v>
      </c>
      <c r="AZ40" s="34">
        <v>0</v>
      </c>
      <c r="BA40" s="36">
        <f t="shared" si="16"/>
        <v>113464</v>
      </c>
      <c r="BB40" s="35">
        <v>74649</v>
      </c>
      <c r="BC40" s="34">
        <v>19050</v>
      </c>
      <c r="BD40" s="37">
        <v>80</v>
      </c>
      <c r="BE40" s="36">
        <f t="shared" si="17"/>
        <v>93779</v>
      </c>
      <c r="BF40" s="38">
        <v>73169</v>
      </c>
      <c r="BG40" s="39">
        <v>13416</v>
      </c>
      <c r="BH40" s="40">
        <v>26</v>
      </c>
      <c r="BI40" s="36">
        <f t="shared" si="18"/>
        <v>86611</v>
      </c>
      <c r="BJ40" s="35">
        <v>82123</v>
      </c>
      <c r="BK40" s="34">
        <v>2537</v>
      </c>
      <c r="BL40" s="37">
        <v>20</v>
      </c>
      <c r="BM40" s="36">
        <f t="shared" si="19"/>
        <v>84680</v>
      </c>
      <c r="BN40" s="35">
        <v>88271</v>
      </c>
      <c r="BO40" s="34">
        <v>1708</v>
      </c>
      <c r="BP40" s="37">
        <v>0</v>
      </c>
      <c r="BQ40" s="36">
        <f t="shared" si="20"/>
        <v>89979</v>
      </c>
      <c r="BR40" s="35">
        <v>74735</v>
      </c>
      <c r="BS40" s="34">
        <v>8141</v>
      </c>
      <c r="BT40" s="36">
        <v>82876</v>
      </c>
      <c r="BU40" s="35">
        <v>66273</v>
      </c>
      <c r="BV40" s="34">
        <v>540</v>
      </c>
      <c r="BW40" s="36">
        <v>66813</v>
      </c>
      <c r="BX40" s="35">
        <v>55834</v>
      </c>
      <c r="BY40" s="34">
        <v>14280</v>
      </c>
      <c r="BZ40" s="36">
        <v>70114</v>
      </c>
      <c r="CA40" s="35">
        <v>49502</v>
      </c>
      <c r="CB40" s="34">
        <v>13494</v>
      </c>
      <c r="CC40" s="36">
        <v>62996</v>
      </c>
      <c r="CD40" s="35">
        <v>60245</v>
      </c>
      <c r="CE40" s="34">
        <v>7270</v>
      </c>
      <c r="CF40" s="36">
        <v>67515</v>
      </c>
      <c r="CG40" s="35">
        <v>52286</v>
      </c>
      <c r="CH40" s="34">
        <v>6852</v>
      </c>
      <c r="CI40" s="36">
        <v>59138</v>
      </c>
      <c r="CJ40" s="35">
        <v>58861</v>
      </c>
      <c r="CK40" s="34">
        <v>9311</v>
      </c>
      <c r="CL40" s="36">
        <v>68172</v>
      </c>
      <c r="CM40" s="35">
        <v>67016</v>
      </c>
      <c r="CN40" s="34">
        <v>6647</v>
      </c>
      <c r="CO40" s="36">
        <v>73663</v>
      </c>
      <c r="CP40" s="42">
        <v>53039</v>
      </c>
      <c r="CQ40" s="45">
        <v>10697</v>
      </c>
      <c r="CR40" s="44">
        <v>63736</v>
      </c>
    </row>
    <row r="41" spans="1:96" x14ac:dyDescent="0.35">
      <c r="A41" s="99" t="s">
        <v>18</v>
      </c>
      <c r="B41" s="46">
        <v>39297</v>
      </c>
      <c r="C41" s="47">
        <v>1558</v>
      </c>
      <c r="D41" s="47">
        <v>0</v>
      </c>
      <c r="E41" s="21">
        <v>40855</v>
      </c>
      <c r="F41" s="46">
        <v>26826</v>
      </c>
      <c r="G41" s="47">
        <v>3140</v>
      </c>
      <c r="H41" s="47">
        <v>0</v>
      </c>
      <c r="I41" s="21">
        <v>29966</v>
      </c>
      <c r="J41" s="46">
        <v>58953</v>
      </c>
      <c r="K41" s="47">
        <v>3146</v>
      </c>
      <c r="L41" s="47">
        <v>1652</v>
      </c>
      <c r="M41" s="21">
        <v>63751</v>
      </c>
      <c r="N41" s="46">
        <v>52275</v>
      </c>
      <c r="O41" s="47">
        <v>2390</v>
      </c>
      <c r="P41" s="47">
        <v>1040</v>
      </c>
      <c r="Q41" s="21">
        <v>55705</v>
      </c>
      <c r="R41" s="46">
        <v>43047</v>
      </c>
      <c r="S41" s="47">
        <v>1325</v>
      </c>
      <c r="T41" s="47">
        <v>281</v>
      </c>
      <c r="U41" s="21">
        <v>44653</v>
      </c>
      <c r="V41" s="46">
        <v>32718</v>
      </c>
      <c r="W41" s="47">
        <v>1450</v>
      </c>
      <c r="X41" s="47">
        <v>200</v>
      </c>
      <c r="Y41" s="21">
        <v>34368</v>
      </c>
      <c r="Z41" s="46">
        <v>32192</v>
      </c>
      <c r="AA41" s="47">
        <v>0</v>
      </c>
      <c r="AB41" s="47">
        <v>170</v>
      </c>
      <c r="AC41" s="21">
        <v>32362</v>
      </c>
      <c r="AD41" s="46">
        <v>31682</v>
      </c>
      <c r="AE41" s="47">
        <v>0</v>
      </c>
      <c r="AF41" s="47">
        <v>136</v>
      </c>
      <c r="AG41" s="21">
        <v>31818</v>
      </c>
      <c r="AH41" s="46">
        <v>30652</v>
      </c>
      <c r="AI41" s="47">
        <v>0</v>
      </c>
      <c r="AJ41" s="47">
        <v>496</v>
      </c>
      <c r="AK41" s="48">
        <f t="shared" si="12"/>
        <v>31148</v>
      </c>
      <c r="AL41" s="49">
        <v>35824</v>
      </c>
      <c r="AM41" s="47">
        <v>2378</v>
      </c>
      <c r="AN41" s="47">
        <v>311</v>
      </c>
      <c r="AO41" s="50">
        <f t="shared" si="13"/>
        <v>38513</v>
      </c>
      <c r="AP41" s="49">
        <v>31571</v>
      </c>
      <c r="AQ41" s="47">
        <v>600</v>
      </c>
      <c r="AR41" s="47">
        <v>621</v>
      </c>
      <c r="AS41" s="50">
        <f t="shared" si="14"/>
        <v>32792</v>
      </c>
      <c r="AT41" s="46">
        <v>34003</v>
      </c>
      <c r="AU41" s="47">
        <v>0</v>
      </c>
      <c r="AV41" s="48">
        <v>706</v>
      </c>
      <c r="AW41" s="50">
        <f t="shared" si="15"/>
        <v>34709</v>
      </c>
      <c r="AX41" s="49">
        <v>26638</v>
      </c>
      <c r="AY41" s="47">
        <v>228</v>
      </c>
      <c r="AZ41" s="47">
        <v>2850</v>
      </c>
      <c r="BA41" s="50">
        <f t="shared" si="16"/>
        <v>29716</v>
      </c>
      <c r="BB41" s="49">
        <v>17059</v>
      </c>
      <c r="BC41" s="47">
        <v>1331</v>
      </c>
      <c r="BD41" s="51">
        <v>1759</v>
      </c>
      <c r="BE41" s="50">
        <f t="shared" si="17"/>
        <v>20149</v>
      </c>
      <c r="BF41" s="52">
        <v>13490</v>
      </c>
      <c r="BG41" s="53">
        <v>2639</v>
      </c>
      <c r="BH41" s="54">
        <v>1494</v>
      </c>
      <c r="BI41" s="50">
        <f t="shared" si="18"/>
        <v>17623</v>
      </c>
      <c r="BJ41" s="49">
        <v>12907</v>
      </c>
      <c r="BK41" s="47">
        <v>2658</v>
      </c>
      <c r="BL41" s="51">
        <v>2658</v>
      </c>
      <c r="BM41" s="50">
        <f t="shared" si="19"/>
        <v>18223</v>
      </c>
      <c r="BN41" s="49">
        <v>11556</v>
      </c>
      <c r="BO41" s="47">
        <v>3361</v>
      </c>
      <c r="BP41" s="51">
        <v>313</v>
      </c>
      <c r="BQ41" s="50">
        <f t="shared" si="20"/>
        <v>15230</v>
      </c>
      <c r="BR41" s="49">
        <v>6254</v>
      </c>
      <c r="BS41" s="47">
        <v>1914</v>
      </c>
      <c r="BT41" s="50">
        <v>8168</v>
      </c>
      <c r="BU41" s="49">
        <v>10686</v>
      </c>
      <c r="BV41" s="47">
        <v>1642</v>
      </c>
      <c r="BW41" s="50">
        <v>12328</v>
      </c>
      <c r="BX41" s="49">
        <v>14215</v>
      </c>
      <c r="BY41" s="47">
        <v>226</v>
      </c>
      <c r="BZ41" s="50">
        <v>14441</v>
      </c>
      <c r="CA41" s="49">
        <v>17660</v>
      </c>
      <c r="CB41" s="47">
        <v>136</v>
      </c>
      <c r="CC41" s="50">
        <v>17796</v>
      </c>
      <c r="CD41" s="49">
        <v>19698</v>
      </c>
      <c r="CE41" s="47">
        <v>44</v>
      </c>
      <c r="CF41" s="50">
        <v>19742</v>
      </c>
      <c r="CG41" s="49">
        <v>18512</v>
      </c>
      <c r="CH41" s="47">
        <v>4</v>
      </c>
      <c r="CI41" s="50">
        <v>18516</v>
      </c>
      <c r="CJ41" s="49">
        <v>20324</v>
      </c>
      <c r="CK41" s="47">
        <v>214</v>
      </c>
      <c r="CL41" s="50">
        <v>20538</v>
      </c>
      <c r="CM41" s="49">
        <v>21037</v>
      </c>
      <c r="CN41" s="47">
        <v>194</v>
      </c>
      <c r="CO41" s="50">
        <v>21231</v>
      </c>
      <c r="CP41" s="56">
        <v>18460</v>
      </c>
      <c r="CQ41" s="57">
        <v>75</v>
      </c>
      <c r="CR41" s="58">
        <v>18535</v>
      </c>
    </row>
    <row r="42" spans="1:96" x14ac:dyDescent="0.35">
      <c r="A42" s="82" t="s">
        <v>31</v>
      </c>
      <c r="B42" s="83">
        <f t="shared" ref="B42:E42" si="21">SUM(B34:B41)</f>
        <v>5489838</v>
      </c>
      <c r="C42" s="84">
        <f t="shared" si="21"/>
        <v>415063</v>
      </c>
      <c r="D42" s="84">
        <f t="shared" si="21"/>
        <v>0</v>
      </c>
      <c r="E42" s="85">
        <f t="shared" si="21"/>
        <v>5904901</v>
      </c>
      <c r="F42" s="83">
        <f t="shared" ref="F42:AG42" si="22">SUM(F34:F41)</f>
        <v>4548720</v>
      </c>
      <c r="G42" s="84">
        <f t="shared" si="22"/>
        <v>323212</v>
      </c>
      <c r="H42" s="84">
        <f t="shared" si="22"/>
        <v>20</v>
      </c>
      <c r="I42" s="85">
        <f t="shared" si="22"/>
        <v>4871952</v>
      </c>
      <c r="J42" s="83">
        <f t="shared" si="22"/>
        <v>4120184</v>
      </c>
      <c r="K42" s="84">
        <f t="shared" si="22"/>
        <v>255024</v>
      </c>
      <c r="L42" s="84">
        <f t="shared" si="22"/>
        <v>1652</v>
      </c>
      <c r="M42" s="85">
        <f t="shared" si="22"/>
        <v>4376860</v>
      </c>
      <c r="N42" s="83">
        <f t="shared" si="22"/>
        <v>3767823</v>
      </c>
      <c r="O42" s="84">
        <f t="shared" si="22"/>
        <v>219495</v>
      </c>
      <c r="P42" s="84">
        <f t="shared" si="22"/>
        <v>1040</v>
      </c>
      <c r="Q42" s="85">
        <f t="shared" si="22"/>
        <v>3988358</v>
      </c>
      <c r="R42" s="83">
        <f t="shared" si="22"/>
        <v>3330133</v>
      </c>
      <c r="S42" s="84">
        <f t="shared" si="22"/>
        <v>181860</v>
      </c>
      <c r="T42" s="84">
        <f t="shared" si="22"/>
        <v>281</v>
      </c>
      <c r="U42" s="85">
        <f t="shared" si="22"/>
        <v>3512274</v>
      </c>
      <c r="V42" s="83">
        <f t="shared" si="22"/>
        <v>3094844</v>
      </c>
      <c r="W42" s="84">
        <f t="shared" si="22"/>
        <v>211089</v>
      </c>
      <c r="X42" s="84">
        <f t="shared" si="22"/>
        <v>200</v>
      </c>
      <c r="Y42" s="85">
        <f t="shared" si="22"/>
        <v>3306133</v>
      </c>
      <c r="Z42" s="83">
        <f t="shared" si="22"/>
        <v>2827663</v>
      </c>
      <c r="AA42" s="84">
        <f t="shared" si="22"/>
        <v>171665</v>
      </c>
      <c r="AB42" s="84">
        <f t="shared" si="22"/>
        <v>231</v>
      </c>
      <c r="AC42" s="85">
        <f t="shared" si="22"/>
        <v>2999559</v>
      </c>
      <c r="AD42" s="83">
        <f t="shared" si="22"/>
        <v>2697875</v>
      </c>
      <c r="AE42" s="84">
        <f t="shared" si="22"/>
        <v>165206</v>
      </c>
      <c r="AF42" s="84">
        <f t="shared" si="22"/>
        <v>196</v>
      </c>
      <c r="AG42" s="85">
        <f t="shared" si="22"/>
        <v>2863277</v>
      </c>
      <c r="AH42" s="83">
        <f t="shared" ref="AH42:BQ42" si="23">SUM(AH34:AH41)</f>
        <v>2539875</v>
      </c>
      <c r="AI42" s="84">
        <f t="shared" si="23"/>
        <v>170707</v>
      </c>
      <c r="AJ42" s="84">
        <f t="shared" si="23"/>
        <v>496</v>
      </c>
      <c r="AK42" s="85">
        <f t="shared" si="23"/>
        <v>2711078</v>
      </c>
      <c r="AL42" s="86">
        <f t="shared" si="23"/>
        <v>2235759</v>
      </c>
      <c r="AM42" s="84">
        <f t="shared" si="23"/>
        <v>154352</v>
      </c>
      <c r="AN42" s="84">
        <f t="shared" si="23"/>
        <v>326</v>
      </c>
      <c r="AO42" s="87">
        <f t="shared" si="23"/>
        <v>2390437</v>
      </c>
      <c r="AP42" s="86">
        <f t="shared" si="23"/>
        <v>2055133</v>
      </c>
      <c r="AQ42" s="84">
        <f t="shared" si="23"/>
        <v>129352</v>
      </c>
      <c r="AR42" s="96">
        <f t="shared" si="23"/>
        <v>621</v>
      </c>
      <c r="AS42" s="87">
        <f t="shared" si="23"/>
        <v>2185106</v>
      </c>
      <c r="AT42" s="86">
        <f t="shared" si="23"/>
        <v>1852194</v>
      </c>
      <c r="AU42" s="84">
        <f t="shared" si="23"/>
        <v>133437</v>
      </c>
      <c r="AV42" s="84">
        <f t="shared" si="23"/>
        <v>721</v>
      </c>
      <c r="AW42" s="87">
        <f t="shared" si="23"/>
        <v>1986352</v>
      </c>
      <c r="AX42" s="86">
        <f t="shared" si="23"/>
        <v>1600797</v>
      </c>
      <c r="AY42" s="84">
        <f t="shared" si="23"/>
        <v>191555</v>
      </c>
      <c r="AZ42" s="84">
        <f t="shared" si="23"/>
        <v>2850</v>
      </c>
      <c r="BA42" s="87">
        <f t="shared" si="23"/>
        <v>1795202</v>
      </c>
      <c r="BB42" s="86">
        <f t="shared" si="23"/>
        <v>1375258</v>
      </c>
      <c r="BC42" s="84">
        <f t="shared" si="23"/>
        <v>159376</v>
      </c>
      <c r="BD42" s="88">
        <f t="shared" si="23"/>
        <v>1839</v>
      </c>
      <c r="BE42" s="87">
        <f t="shared" si="23"/>
        <v>1536473</v>
      </c>
      <c r="BF42" s="89">
        <f t="shared" si="23"/>
        <v>1133734</v>
      </c>
      <c r="BG42" s="90">
        <f t="shared" si="23"/>
        <v>144832</v>
      </c>
      <c r="BH42" s="91">
        <f t="shared" si="23"/>
        <v>1520</v>
      </c>
      <c r="BI42" s="87">
        <f t="shared" si="23"/>
        <v>1280086</v>
      </c>
      <c r="BJ42" s="86">
        <f t="shared" si="23"/>
        <v>1124544</v>
      </c>
      <c r="BK42" s="84">
        <f t="shared" si="23"/>
        <v>101260</v>
      </c>
      <c r="BL42" s="88">
        <f t="shared" si="23"/>
        <v>2678</v>
      </c>
      <c r="BM42" s="87">
        <f t="shared" si="23"/>
        <v>1228482</v>
      </c>
      <c r="BN42" s="86">
        <f t="shared" si="23"/>
        <v>1065492</v>
      </c>
      <c r="BO42" s="84">
        <f t="shared" si="23"/>
        <v>111230</v>
      </c>
      <c r="BP42" s="88">
        <f t="shared" si="23"/>
        <v>313</v>
      </c>
      <c r="BQ42" s="87">
        <f t="shared" si="23"/>
        <v>1177035</v>
      </c>
      <c r="BR42" s="86">
        <v>1118217</v>
      </c>
      <c r="BS42" s="84">
        <v>143434</v>
      </c>
      <c r="BT42" s="87">
        <v>1261651</v>
      </c>
      <c r="BU42" s="86">
        <v>1027741</v>
      </c>
      <c r="BV42" s="84">
        <v>157325</v>
      </c>
      <c r="BW42" s="87">
        <v>1185066</v>
      </c>
      <c r="BX42" s="86">
        <v>1074090</v>
      </c>
      <c r="BY42" s="84">
        <v>170882</v>
      </c>
      <c r="BZ42" s="87">
        <v>1244972</v>
      </c>
      <c r="CA42" s="86">
        <v>1025813</v>
      </c>
      <c r="CB42" s="84">
        <v>117326</v>
      </c>
      <c r="CC42" s="87">
        <v>1143139</v>
      </c>
      <c r="CD42" s="86">
        <v>905763</v>
      </c>
      <c r="CE42" s="84">
        <v>68914</v>
      </c>
      <c r="CF42" s="87">
        <v>974677</v>
      </c>
      <c r="CG42" s="86">
        <v>861697</v>
      </c>
      <c r="CH42" s="84">
        <v>78968</v>
      </c>
      <c r="CI42" s="87">
        <v>940665</v>
      </c>
      <c r="CJ42" s="86">
        <v>914149</v>
      </c>
      <c r="CK42" s="84">
        <v>85847</v>
      </c>
      <c r="CL42" s="87">
        <v>999996</v>
      </c>
      <c r="CM42" s="86">
        <v>1062649</v>
      </c>
      <c r="CN42" s="84">
        <v>82288</v>
      </c>
      <c r="CO42" s="87">
        <v>1144937</v>
      </c>
      <c r="CP42" s="93">
        <v>885937</v>
      </c>
      <c r="CQ42" s="94">
        <v>48267</v>
      </c>
      <c r="CR42" s="95">
        <v>934204</v>
      </c>
    </row>
    <row r="43" spans="1:96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8"/>
      <c r="BC43" s="8"/>
      <c r="BD43" s="8"/>
      <c r="BE43" s="8"/>
      <c r="BF43" s="10"/>
      <c r="BG43" s="10"/>
      <c r="BH43" s="10"/>
      <c r="BI43" s="10"/>
    </row>
  </sheetData>
  <mergeCells count="52">
    <mergeCell ref="B14:E14"/>
    <mergeCell ref="B31:E31"/>
    <mergeCell ref="F14:I14"/>
    <mergeCell ref="F31:I31"/>
    <mergeCell ref="J14:M14"/>
    <mergeCell ref="J31:M31"/>
    <mergeCell ref="N14:Q14"/>
    <mergeCell ref="N31:Q31"/>
    <mergeCell ref="CP14:CR14"/>
    <mergeCell ref="BU14:BW14"/>
    <mergeCell ref="BX14:BZ14"/>
    <mergeCell ref="CA14:CC14"/>
    <mergeCell ref="CD14:CF14"/>
    <mergeCell ref="CG14:CI14"/>
    <mergeCell ref="CJ14:CL14"/>
    <mergeCell ref="CM14:CO14"/>
    <mergeCell ref="BJ14:BM14"/>
    <mergeCell ref="BN14:BQ14"/>
    <mergeCell ref="BU31:BW31"/>
    <mergeCell ref="BB31:BE31"/>
    <mergeCell ref="BF31:BI31"/>
    <mergeCell ref="BJ31:BM31"/>
    <mergeCell ref="BR14:BT14"/>
    <mergeCell ref="BB14:BE14"/>
    <mergeCell ref="BF14:BI14"/>
    <mergeCell ref="BN31:BQ31"/>
    <mergeCell ref="BR31:BT31"/>
    <mergeCell ref="CP31:CR31"/>
    <mergeCell ref="BX31:BZ31"/>
    <mergeCell ref="CA31:CC31"/>
    <mergeCell ref="CD31:CF31"/>
    <mergeCell ref="CG31:CI31"/>
    <mergeCell ref="CJ31:CL31"/>
    <mergeCell ref="CM31:CO31"/>
    <mergeCell ref="AD14:AG14"/>
    <mergeCell ref="AD31:AG31"/>
    <mergeCell ref="AH31:AK31"/>
    <mergeCell ref="AT31:AW31"/>
    <mergeCell ref="AX31:BA31"/>
    <mergeCell ref="AH14:AK14"/>
    <mergeCell ref="AL14:AO14"/>
    <mergeCell ref="AP14:AS14"/>
    <mergeCell ref="AT14:AW14"/>
    <mergeCell ref="AX14:BA14"/>
    <mergeCell ref="AL31:AO31"/>
    <mergeCell ref="AP31:AS31"/>
    <mergeCell ref="R14:U14"/>
    <mergeCell ref="R31:U31"/>
    <mergeCell ref="V14:Y14"/>
    <mergeCell ref="V31:Y31"/>
    <mergeCell ref="Z14:AC14"/>
    <mergeCell ref="Z31:AC31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  <ignoredErrors>
    <ignoredError sqref="AK37:AK41 AK20:AK24 AK17:AK18 AK34:AK3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J45"/>
  <sheetViews>
    <sheetView workbookViewId="0">
      <selection activeCell="A4" sqref="A4"/>
    </sheetView>
  </sheetViews>
  <sheetFormatPr baseColWidth="10" defaultRowHeight="16.5" x14ac:dyDescent="0.35"/>
  <cols>
    <col min="1" max="1" width="20.42578125" style="1" customWidth="1"/>
    <col min="2" max="2" width="14" style="1" bestFit="1" customWidth="1"/>
    <col min="3" max="3" width="13.5703125" style="1" bestFit="1" customWidth="1"/>
    <col min="4" max="4" width="12.140625" style="1" bestFit="1" customWidth="1"/>
    <col min="5" max="5" width="10.42578125" style="1" bestFit="1" customWidth="1"/>
    <col min="6" max="6" width="14" style="1" bestFit="1" customWidth="1"/>
    <col min="7" max="7" width="13.5703125" style="1" bestFit="1" customWidth="1"/>
    <col min="8" max="8" width="12.140625" style="1" bestFit="1" customWidth="1"/>
    <col min="9" max="9" width="10.42578125" style="1" bestFit="1" customWidth="1"/>
    <col min="10" max="10" width="14" style="1" bestFit="1" customWidth="1"/>
    <col min="11" max="11" width="13.5703125" style="1" bestFit="1" customWidth="1"/>
    <col min="12" max="12" width="12.140625" style="1" bestFit="1" customWidth="1"/>
    <col min="13" max="13" width="10.42578125" style="1" bestFit="1" customWidth="1"/>
    <col min="14" max="14" width="14" style="1" bestFit="1" customWidth="1"/>
    <col min="15" max="15" width="13.5703125" style="1" bestFit="1" customWidth="1"/>
    <col min="16" max="16" width="12.140625" style="1" bestFit="1" customWidth="1"/>
    <col min="17" max="17" width="10.42578125" style="1" bestFit="1" customWidth="1"/>
    <col min="18" max="18" width="14" style="1" bestFit="1" customWidth="1"/>
    <col min="19" max="19" width="13.5703125" style="1" bestFit="1" customWidth="1"/>
    <col min="20" max="20" width="12.140625" style="1" bestFit="1" customWidth="1"/>
    <col min="21" max="21" width="10.42578125" style="1" bestFit="1" customWidth="1"/>
    <col min="22" max="22" width="14" style="1" bestFit="1" customWidth="1"/>
    <col min="23" max="23" width="13.5703125" style="1" bestFit="1" customWidth="1"/>
    <col min="24" max="24" width="12.140625" style="1" bestFit="1" customWidth="1"/>
    <col min="25" max="25" width="10.42578125" style="1" bestFit="1" customWidth="1"/>
    <col min="26" max="26" width="14" style="1" bestFit="1" customWidth="1"/>
    <col min="27" max="27" width="13.5703125" style="1" bestFit="1" customWidth="1"/>
    <col min="28" max="28" width="12.140625" style="1" bestFit="1" customWidth="1"/>
    <col min="29" max="29" width="10.42578125" style="1" bestFit="1" customWidth="1"/>
    <col min="30" max="30" width="14" style="1" bestFit="1" customWidth="1"/>
    <col min="31" max="31" width="13.5703125" style="1" bestFit="1" customWidth="1"/>
    <col min="32" max="32" width="12.140625" style="1" bestFit="1" customWidth="1"/>
    <col min="33" max="33" width="10.42578125" style="1" bestFit="1" customWidth="1"/>
    <col min="34" max="34" width="14" style="1" bestFit="1" customWidth="1"/>
    <col min="35" max="35" width="13.5703125" style="1" bestFit="1" customWidth="1"/>
    <col min="36" max="36" width="12.140625" style="1" bestFit="1" customWidth="1"/>
    <col min="37" max="37" width="10.42578125" style="1" bestFit="1" customWidth="1"/>
    <col min="38" max="38" width="14" style="1" bestFit="1" customWidth="1"/>
    <col min="39" max="39" width="13.5703125" style="1" bestFit="1" customWidth="1"/>
    <col min="40" max="40" width="12.140625" style="1" bestFit="1" customWidth="1"/>
    <col min="41" max="41" width="10.42578125" style="1" bestFit="1" customWidth="1"/>
    <col min="42" max="42" width="14" style="10" bestFit="1" customWidth="1"/>
    <col min="43" max="43" width="13.5703125" style="10" bestFit="1" customWidth="1"/>
    <col min="44" max="44" width="12.140625" style="10" bestFit="1" customWidth="1"/>
    <col min="45" max="45" width="10.42578125" style="10" bestFit="1" customWidth="1"/>
    <col min="46" max="46" width="14" style="10" bestFit="1" customWidth="1"/>
    <col min="47" max="47" width="13.5703125" style="10" bestFit="1" customWidth="1"/>
    <col min="48" max="48" width="12.140625" style="10" bestFit="1" customWidth="1"/>
    <col min="49" max="49" width="10.42578125" style="10" bestFit="1" customWidth="1"/>
    <col min="50" max="50" width="14" style="1" bestFit="1" customWidth="1"/>
    <col min="51" max="51" width="13.5703125" style="1" bestFit="1" customWidth="1"/>
    <col min="52" max="52" width="12.140625" style="1" bestFit="1" customWidth="1"/>
    <col min="53" max="53" width="10.42578125" style="1" bestFit="1" customWidth="1"/>
    <col min="54" max="54" width="14" style="1" bestFit="1" customWidth="1"/>
    <col min="55" max="55" width="13.5703125" style="1" bestFit="1" customWidth="1"/>
    <col min="56" max="56" width="12.140625" style="1" bestFit="1" customWidth="1"/>
    <col min="57" max="57" width="10.42578125" style="1" bestFit="1" customWidth="1"/>
    <col min="58" max="58" width="14" style="1" bestFit="1" customWidth="1"/>
    <col min="59" max="59" width="13.5703125" style="1" bestFit="1" customWidth="1"/>
    <col min="60" max="60" width="12.140625" style="1" bestFit="1" customWidth="1"/>
    <col min="61" max="61" width="10.42578125" style="1" bestFit="1" customWidth="1"/>
    <col min="62" max="62" width="14" style="1" bestFit="1" customWidth="1"/>
    <col min="63" max="63" width="13.5703125" style="1" bestFit="1" customWidth="1"/>
    <col min="64" max="64" width="10.42578125" style="1" bestFit="1" customWidth="1"/>
    <col min="65" max="65" width="14" style="1" bestFit="1" customWidth="1"/>
    <col min="66" max="66" width="13.5703125" style="1" bestFit="1" customWidth="1"/>
    <col min="67" max="67" width="10.42578125" style="1" bestFit="1" customWidth="1"/>
    <col min="68" max="68" width="14" style="1" bestFit="1" customWidth="1"/>
    <col min="69" max="69" width="13.5703125" style="1" bestFit="1" customWidth="1"/>
    <col min="70" max="70" width="10.42578125" style="1" bestFit="1" customWidth="1"/>
    <col min="71" max="71" width="14" style="1" bestFit="1" customWidth="1"/>
    <col min="72" max="72" width="12.85546875" style="1" bestFit="1" customWidth="1"/>
    <col min="73" max="73" width="10.42578125" style="1" bestFit="1" customWidth="1"/>
    <col min="74" max="74" width="14" style="1" bestFit="1" customWidth="1"/>
    <col min="75" max="75" width="12.85546875" style="1" bestFit="1" customWidth="1"/>
    <col min="76" max="76" width="8.5703125" style="1" bestFit="1" customWidth="1"/>
    <col min="77" max="77" width="14" style="1" bestFit="1" customWidth="1"/>
    <col min="78" max="78" width="12.85546875" style="1" bestFit="1" customWidth="1"/>
    <col min="79" max="79" width="8.5703125" style="1" bestFit="1" customWidth="1"/>
    <col min="80" max="80" width="14" style="1" bestFit="1" customWidth="1"/>
    <col min="81" max="81" width="12.85546875" style="1" bestFit="1" customWidth="1"/>
    <col min="82" max="82" width="8.5703125" style="1" bestFit="1" customWidth="1"/>
    <col min="83" max="83" width="14" style="1" bestFit="1" customWidth="1"/>
    <col min="84" max="84" width="12.85546875" style="1" bestFit="1" customWidth="1"/>
    <col min="85" max="85" width="10.42578125" style="1" bestFit="1" customWidth="1"/>
    <col min="86" max="86" width="14" style="1" bestFit="1" customWidth="1"/>
    <col min="87" max="87" width="12.85546875" style="1" bestFit="1" customWidth="1"/>
    <col min="88" max="88" width="8.5703125" style="1" bestFit="1" customWidth="1"/>
    <col min="89" max="102" width="7.7109375" style="1" customWidth="1"/>
    <col min="103" max="16384" width="11.42578125" style="1"/>
  </cols>
  <sheetData>
    <row r="1" spans="1:88" s="62" customFormat="1" ht="34.5" x14ac:dyDescent="0.65">
      <c r="A1" s="103" t="s">
        <v>23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1"/>
      <c r="AN1" s="61"/>
      <c r="AO1" s="60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</row>
    <row r="2" spans="1:88" s="67" customFormat="1" ht="23.25" x14ac:dyDescent="0.45">
      <c r="A2" s="248" t="s">
        <v>24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5"/>
      <c r="AM2" s="66"/>
      <c r="AN2" s="66"/>
      <c r="AO2" s="65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</row>
    <row r="3" spans="1:88" s="127" customFormat="1" ht="15" x14ac:dyDescent="0.25">
      <c r="A3" s="249" t="s">
        <v>44</v>
      </c>
    </row>
    <row r="4" spans="1:88" s="127" customFormat="1" ht="12.75" x14ac:dyDescent="0.2"/>
    <row r="5" spans="1:88" s="4" customFormat="1" ht="18" x14ac:dyDescent="0.35">
      <c r="A5" s="1" t="s">
        <v>29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3"/>
      <c r="AM5" s="3"/>
      <c r="AN5" s="3"/>
    </row>
    <row r="6" spans="1:88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P6" s="1"/>
      <c r="AQ6" s="1"/>
      <c r="AR6" s="1"/>
      <c r="AS6" s="1"/>
      <c r="AT6" s="1"/>
      <c r="AU6" s="1"/>
      <c r="AV6" s="1"/>
      <c r="AW6" s="1"/>
    </row>
    <row r="7" spans="1:88" s="6" customFormat="1" ht="14.25" x14ac:dyDescent="0.3">
      <c r="A7" s="6" t="s">
        <v>0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O7" s="7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</row>
    <row r="8" spans="1:88" s="6" customFormat="1" ht="14.25" x14ac:dyDescent="0.3">
      <c r="A8" s="9" t="s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88" x14ac:dyDescent="0.35">
      <c r="A9" s="1" t="s">
        <v>30</v>
      </c>
    </row>
    <row r="10" spans="1:88" ht="18" x14ac:dyDescent="0.35">
      <c r="A10" s="124" t="s">
        <v>41</v>
      </c>
    </row>
    <row r="12" spans="1:88" ht="19.5" x14ac:dyDescent="0.4">
      <c r="A12" s="67" t="s">
        <v>28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3"/>
      <c r="AQ12" s="13"/>
      <c r="AR12" s="13"/>
      <c r="AS12" s="13"/>
      <c r="AT12" s="13"/>
      <c r="AU12" s="13"/>
      <c r="AV12" s="13"/>
      <c r="AW12" s="13"/>
    </row>
    <row r="13" spans="1:88" s="17" customFormat="1" x14ac:dyDescent="0.35">
      <c r="A13" s="17" t="s">
        <v>25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6"/>
      <c r="AQ13" s="16"/>
      <c r="AR13" s="16"/>
      <c r="AS13" s="16"/>
      <c r="AT13" s="16"/>
      <c r="AU13" s="16"/>
      <c r="AV13" s="16"/>
      <c r="AW13" s="16"/>
    </row>
    <row r="14" spans="1:88" x14ac:dyDescent="0.35">
      <c r="A14" s="5"/>
      <c r="B14" s="261">
        <v>2017</v>
      </c>
      <c r="C14" s="262"/>
      <c r="D14" s="262"/>
      <c r="E14" s="263"/>
      <c r="F14" s="261">
        <v>2016</v>
      </c>
      <c r="G14" s="262"/>
      <c r="H14" s="262"/>
      <c r="I14" s="263"/>
      <c r="J14" s="261">
        <v>2015</v>
      </c>
      <c r="K14" s="262"/>
      <c r="L14" s="262"/>
      <c r="M14" s="263"/>
      <c r="N14" s="261">
        <v>2014</v>
      </c>
      <c r="O14" s="262"/>
      <c r="P14" s="262"/>
      <c r="Q14" s="263"/>
      <c r="R14" s="261">
        <v>2013</v>
      </c>
      <c r="S14" s="262"/>
      <c r="T14" s="262"/>
      <c r="U14" s="263"/>
      <c r="V14" s="261">
        <v>2012</v>
      </c>
      <c r="W14" s="262"/>
      <c r="X14" s="262"/>
      <c r="Y14" s="263"/>
      <c r="Z14" s="261">
        <v>2011</v>
      </c>
      <c r="AA14" s="262"/>
      <c r="AB14" s="262"/>
      <c r="AC14" s="263"/>
      <c r="AD14" s="261">
        <v>2010</v>
      </c>
      <c r="AE14" s="262"/>
      <c r="AF14" s="262"/>
      <c r="AG14" s="263"/>
      <c r="AH14" s="261">
        <v>2009</v>
      </c>
      <c r="AI14" s="262"/>
      <c r="AJ14" s="262"/>
      <c r="AK14" s="263"/>
      <c r="AL14" s="261">
        <v>2008</v>
      </c>
      <c r="AM14" s="262"/>
      <c r="AN14" s="262"/>
      <c r="AO14" s="263"/>
      <c r="AP14" s="264">
        <v>2007</v>
      </c>
      <c r="AQ14" s="265"/>
      <c r="AR14" s="265"/>
      <c r="AS14" s="266"/>
      <c r="AT14" s="261">
        <v>2006</v>
      </c>
      <c r="AU14" s="262"/>
      <c r="AV14" s="262"/>
      <c r="AW14" s="263"/>
      <c r="AX14" s="261">
        <v>2005</v>
      </c>
      <c r="AY14" s="262"/>
      <c r="AZ14" s="262"/>
      <c r="BA14" s="263"/>
      <c r="BB14" s="261">
        <v>2004</v>
      </c>
      <c r="BC14" s="262"/>
      <c r="BD14" s="262"/>
      <c r="BE14" s="263"/>
      <c r="BF14" s="261">
        <v>2003</v>
      </c>
      <c r="BG14" s="262"/>
      <c r="BH14" s="262"/>
      <c r="BI14" s="263"/>
      <c r="BJ14" s="261">
        <v>2002</v>
      </c>
      <c r="BK14" s="262"/>
      <c r="BL14" s="263"/>
      <c r="BM14" s="261">
        <v>2001</v>
      </c>
      <c r="BN14" s="262"/>
      <c r="BO14" s="263"/>
      <c r="BP14" s="261">
        <v>2000</v>
      </c>
      <c r="BQ14" s="262"/>
      <c r="BR14" s="263"/>
      <c r="BS14" s="261">
        <v>1999</v>
      </c>
      <c r="BT14" s="262"/>
      <c r="BU14" s="263"/>
      <c r="BV14" s="261">
        <v>1998</v>
      </c>
      <c r="BW14" s="262"/>
      <c r="BX14" s="263"/>
      <c r="BY14" s="261">
        <v>1997</v>
      </c>
      <c r="BZ14" s="262"/>
      <c r="CA14" s="263"/>
      <c r="CB14" s="261">
        <v>1996</v>
      </c>
      <c r="CC14" s="262"/>
      <c r="CD14" s="263"/>
      <c r="CE14" s="261">
        <v>1995</v>
      </c>
      <c r="CF14" s="262"/>
      <c r="CG14" s="263"/>
      <c r="CH14" s="261">
        <v>1994</v>
      </c>
      <c r="CI14" s="262"/>
      <c r="CJ14" s="263"/>
    </row>
    <row r="15" spans="1:88" s="18" customFormat="1" x14ac:dyDescent="0.35">
      <c r="A15" s="68" t="s">
        <v>2</v>
      </c>
      <c r="B15" s="69" t="s">
        <v>3</v>
      </c>
      <c r="C15" s="70" t="s">
        <v>20</v>
      </c>
      <c r="D15" s="70" t="s">
        <v>21</v>
      </c>
      <c r="E15" s="71" t="s">
        <v>5</v>
      </c>
      <c r="F15" s="69" t="s">
        <v>3</v>
      </c>
      <c r="G15" s="70" t="s">
        <v>20</v>
      </c>
      <c r="H15" s="70" t="s">
        <v>21</v>
      </c>
      <c r="I15" s="71" t="s">
        <v>5</v>
      </c>
      <c r="J15" s="69" t="s">
        <v>3</v>
      </c>
      <c r="K15" s="70" t="s">
        <v>20</v>
      </c>
      <c r="L15" s="70" t="s">
        <v>21</v>
      </c>
      <c r="M15" s="71" t="s">
        <v>5</v>
      </c>
      <c r="N15" s="69" t="s">
        <v>3</v>
      </c>
      <c r="O15" s="70" t="s">
        <v>20</v>
      </c>
      <c r="P15" s="70" t="s">
        <v>21</v>
      </c>
      <c r="Q15" s="71" t="s">
        <v>5</v>
      </c>
      <c r="R15" s="69" t="s">
        <v>3</v>
      </c>
      <c r="S15" s="70" t="s">
        <v>20</v>
      </c>
      <c r="T15" s="70" t="s">
        <v>21</v>
      </c>
      <c r="U15" s="71" t="s">
        <v>5</v>
      </c>
      <c r="V15" s="69" t="s">
        <v>3</v>
      </c>
      <c r="W15" s="70" t="s">
        <v>20</v>
      </c>
      <c r="X15" s="70" t="s">
        <v>21</v>
      </c>
      <c r="Y15" s="71" t="s">
        <v>5</v>
      </c>
      <c r="Z15" s="69" t="s">
        <v>3</v>
      </c>
      <c r="AA15" s="70" t="s">
        <v>20</v>
      </c>
      <c r="AB15" s="70" t="s">
        <v>21</v>
      </c>
      <c r="AC15" s="71" t="s">
        <v>5</v>
      </c>
      <c r="AD15" s="69" t="s">
        <v>3</v>
      </c>
      <c r="AE15" s="70" t="s">
        <v>20</v>
      </c>
      <c r="AF15" s="70" t="s">
        <v>21</v>
      </c>
      <c r="AG15" s="71" t="s">
        <v>5</v>
      </c>
      <c r="AH15" s="69" t="s">
        <v>3</v>
      </c>
      <c r="AI15" s="70" t="s">
        <v>20</v>
      </c>
      <c r="AJ15" s="70" t="s">
        <v>21</v>
      </c>
      <c r="AK15" s="71" t="s">
        <v>5</v>
      </c>
      <c r="AL15" s="69" t="s">
        <v>3</v>
      </c>
      <c r="AM15" s="70" t="s">
        <v>20</v>
      </c>
      <c r="AN15" s="70" t="s">
        <v>21</v>
      </c>
      <c r="AO15" s="71" t="s">
        <v>5</v>
      </c>
      <c r="AP15" s="69" t="s">
        <v>3</v>
      </c>
      <c r="AQ15" s="70" t="s">
        <v>20</v>
      </c>
      <c r="AR15" s="70" t="s">
        <v>21</v>
      </c>
      <c r="AS15" s="71" t="s">
        <v>5</v>
      </c>
      <c r="AT15" s="69" t="s">
        <v>3</v>
      </c>
      <c r="AU15" s="70" t="s">
        <v>20</v>
      </c>
      <c r="AV15" s="72" t="s">
        <v>21</v>
      </c>
      <c r="AW15" s="71" t="s">
        <v>5</v>
      </c>
      <c r="AX15" s="73" t="s">
        <v>3</v>
      </c>
      <c r="AY15" s="70" t="s">
        <v>20</v>
      </c>
      <c r="AZ15" s="72" t="s">
        <v>21</v>
      </c>
      <c r="BA15" s="74" t="s">
        <v>5</v>
      </c>
      <c r="BB15" s="73" t="s">
        <v>3</v>
      </c>
      <c r="BC15" s="70" t="s">
        <v>20</v>
      </c>
      <c r="BD15" s="72" t="s">
        <v>21</v>
      </c>
      <c r="BE15" s="74" t="s">
        <v>5</v>
      </c>
      <c r="BF15" s="73" t="s">
        <v>3</v>
      </c>
      <c r="BG15" s="70" t="s">
        <v>20</v>
      </c>
      <c r="BH15" s="72" t="s">
        <v>21</v>
      </c>
      <c r="BI15" s="74" t="s">
        <v>5</v>
      </c>
      <c r="BJ15" s="73" t="s">
        <v>3</v>
      </c>
      <c r="BK15" s="70" t="s">
        <v>20</v>
      </c>
      <c r="BL15" s="74" t="s">
        <v>5</v>
      </c>
      <c r="BM15" s="73" t="s">
        <v>3</v>
      </c>
      <c r="BN15" s="70" t="s">
        <v>20</v>
      </c>
      <c r="BO15" s="74" t="s">
        <v>5</v>
      </c>
      <c r="BP15" s="73" t="s">
        <v>3</v>
      </c>
      <c r="BQ15" s="70" t="s">
        <v>20</v>
      </c>
      <c r="BR15" s="74" t="s">
        <v>5</v>
      </c>
      <c r="BS15" s="73" t="s">
        <v>3</v>
      </c>
      <c r="BT15" s="72" t="s">
        <v>4</v>
      </c>
      <c r="BU15" s="74" t="s">
        <v>5</v>
      </c>
      <c r="BV15" s="73" t="s">
        <v>3</v>
      </c>
      <c r="BW15" s="72" t="s">
        <v>4</v>
      </c>
      <c r="BX15" s="74" t="s">
        <v>5</v>
      </c>
      <c r="BY15" s="73" t="s">
        <v>3</v>
      </c>
      <c r="BZ15" s="72" t="s">
        <v>4</v>
      </c>
      <c r="CA15" s="74" t="s">
        <v>5</v>
      </c>
      <c r="CB15" s="73" t="s">
        <v>3</v>
      </c>
      <c r="CC15" s="72" t="s">
        <v>4</v>
      </c>
      <c r="CD15" s="74" t="s">
        <v>5</v>
      </c>
      <c r="CE15" s="73" t="s">
        <v>3</v>
      </c>
      <c r="CF15" s="72" t="s">
        <v>4</v>
      </c>
      <c r="CG15" s="74" t="s">
        <v>5</v>
      </c>
      <c r="CH15" s="73" t="s">
        <v>3</v>
      </c>
      <c r="CI15" s="72" t="s">
        <v>4</v>
      </c>
      <c r="CJ15" s="74" t="s">
        <v>5</v>
      </c>
    </row>
    <row r="16" spans="1:88" s="17" customFormat="1" x14ac:dyDescent="0.35">
      <c r="A16" s="75" t="s">
        <v>6</v>
      </c>
      <c r="B16" s="76" t="s">
        <v>7</v>
      </c>
      <c r="C16" s="77" t="s">
        <v>8</v>
      </c>
      <c r="D16" s="77" t="s">
        <v>22</v>
      </c>
      <c r="E16" s="78" t="s">
        <v>9</v>
      </c>
      <c r="F16" s="76" t="s">
        <v>7</v>
      </c>
      <c r="G16" s="77" t="s">
        <v>8</v>
      </c>
      <c r="H16" s="77" t="s">
        <v>22</v>
      </c>
      <c r="I16" s="78" t="s">
        <v>9</v>
      </c>
      <c r="J16" s="76" t="s">
        <v>7</v>
      </c>
      <c r="K16" s="77" t="s">
        <v>8</v>
      </c>
      <c r="L16" s="77" t="s">
        <v>22</v>
      </c>
      <c r="M16" s="78" t="s">
        <v>9</v>
      </c>
      <c r="N16" s="76" t="s">
        <v>7</v>
      </c>
      <c r="O16" s="77" t="s">
        <v>8</v>
      </c>
      <c r="P16" s="77" t="s">
        <v>22</v>
      </c>
      <c r="Q16" s="78" t="s">
        <v>9</v>
      </c>
      <c r="R16" s="76" t="s">
        <v>7</v>
      </c>
      <c r="S16" s="77" t="s">
        <v>8</v>
      </c>
      <c r="T16" s="77" t="s">
        <v>22</v>
      </c>
      <c r="U16" s="78" t="s">
        <v>9</v>
      </c>
      <c r="V16" s="76" t="s">
        <v>7</v>
      </c>
      <c r="W16" s="77" t="s">
        <v>8</v>
      </c>
      <c r="X16" s="77" t="s">
        <v>22</v>
      </c>
      <c r="Y16" s="78" t="s">
        <v>9</v>
      </c>
      <c r="Z16" s="76" t="s">
        <v>7</v>
      </c>
      <c r="AA16" s="77" t="s">
        <v>8</v>
      </c>
      <c r="AB16" s="77" t="s">
        <v>22</v>
      </c>
      <c r="AC16" s="78" t="s">
        <v>9</v>
      </c>
      <c r="AD16" s="76" t="s">
        <v>7</v>
      </c>
      <c r="AE16" s="77" t="s">
        <v>8</v>
      </c>
      <c r="AF16" s="77" t="s">
        <v>22</v>
      </c>
      <c r="AG16" s="78" t="s">
        <v>9</v>
      </c>
      <c r="AH16" s="76" t="s">
        <v>7</v>
      </c>
      <c r="AI16" s="77" t="s">
        <v>8</v>
      </c>
      <c r="AJ16" s="77" t="s">
        <v>22</v>
      </c>
      <c r="AK16" s="78" t="s">
        <v>9</v>
      </c>
      <c r="AL16" s="76" t="s">
        <v>7</v>
      </c>
      <c r="AM16" s="77" t="s">
        <v>8</v>
      </c>
      <c r="AN16" s="77" t="s">
        <v>22</v>
      </c>
      <c r="AO16" s="78" t="s">
        <v>9</v>
      </c>
      <c r="AP16" s="76" t="s">
        <v>7</v>
      </c>
      <c r="AQ16" s="77" t="s">
        <v>8</v>
      </c>
      <c r="AR16" s="77" t="s">
        <v>22</v>
      </c>
      <c r="AS16" s="78" t="s">
        <v>9</v>
      </c>
      <c r="AT16" s="76" t="s">
        <v>7</v>
      </c>
      <c r="AU16" s="77" t="s">
        <v>8</v>
      </c>
      <c r="AV16" s="79" t="s">
        <v>22</v>
      </c>
      <c r="AW16" s="78" t="s">
        <v>9</v>
      </c>
      <c r="AX16" s="80" t="s">
        <v>7</v>
      </c>
      <c r="AY16" s="79" t="s">
        <v>8</v>
      </c>
      <c r="AZ16" s="79" t="s">
        <v>22</v>
      </c>
      <c r="BA16" s="81" t="s">
        <v>9</v>
      </c>
      <c r="BB16" s="80" t="s">
        <v>7</v>
      </c>
      <c r="BC16" s="79" t="s">
        <v>8</v>
      </c>
      <c r="BD16" s="79" t="s">
        <v>22</v>
      </c>
      <c r="BE16" s="81" t="s">
        <v>9</v>
      </c>
      <c r="BF16" s="80" t="s">
        <v>7</v>
      </c>
      <c r="BG16" s="79" t="s">
        <v>8</v>
      </c>
      <c r="BH16" s="79" t="s">
        <v>22</v>
      </c>
      <c r="BI16" s="81" t="s">
        <v>9</v>
      </c>
      <c r="BJ16" s="80" t="s">
        <v>7</v>
      </c>
      <c r="BK16" s="79" t="s">
        <v>8</v>
      </c>
      <c r="BL16" s="81" t="s">
        <v>9</v>
      </c>
      <c r="BM16" s="80" t="s">
        <v>7</v>
      </c>
      <c r="BN16" s="79" t="s">
        <v>8</v>
      </c>
      <c r="BO16" s="81" t="s">
        <v>9</v>
      </c>
      <c r="BP16" s="80" t="s">
        <v>7</v>
      </c>
      <c r="BQ16" s="79" t="s">
        <v>8</v>
      </c>
      <c r="BR16" s="81" t="s">
        <v>9</v>
      </c>
      <c r="BS16" s="80" t="s">
        <v>7</v>
      </c>
      <c r="BT16" s="79" t="s">
        <v>19</v>
      </c>
      <c r="BU16" s="81" t="s">
        <v>9</v>
      </c>
      <c r="BV16" s="80" t="s">
        <v>7</v>
      </c>
      <c r="BW16" s="79" t="s">
        <v>19</v>
      </c>
      <c r="BX16" s="81" t="s">
        <v>9</v>
      </c>
      <c r="BY16" s="80" t="s">
        <v>7</v>
      </c>
      <c r="BZ16" s="79" t="s">
        <v>19</v>
      </c>
      <c r="CA16" s="81" t="s">
        <v>9</v>
      </c>
      <c r="CB16" s="80" t="s">
        <v>7</v>
      </c>
      <c r="CC16" s="79" t="s">
        <v>19</v>
      </c>
      <c r="CD16" s="81" t="s">
        <v>9</v>
      </c>
      <c r="CE16" s="80" t="s">
        <v>7</v>
      </c>
      <c r="CF16" s="79" t="s">
        <v>19</v>
      </c>
      <c r="CG16" s="81" t="s">
        <v>9</v>
      </c>
      <c r="CH16" s="80" t="s">
        <v>7</v>
      </c>
      <c r="CI16" s="79" t="s">
        <v>19</v>
      </c>
      <c r="CJ16" s="81" t="s">
        <v>9</v>
      </c>
    </row>
    <row r="17" spans="1:88" x14ac:dyDescent="0.35">
      <c r="A17" s="97" t="s">
        <v>10</v>
      </c>
      <c r="B17" s="19">
        <v>33752</v>
      </c>
      <c r="C17" s="20">
        <v>0</v>
      </c>
      <c r="D17" s="20">
        <v>0</v>
      </c>
      <c r="E17" s="21">
        <v>33752</v>
      </c>
      <c r="F17" s="19">
        <v>31948</v>
      </c>
      <c r="G17" s="20">
        <v>0</v>
      </c>
      <c r="H17" s="20">
        <v>0</v>
      </c>
      <c r="I17" s="21">
        <v>31948</v>
      </c>
      <c r="J17" s="19">
        <v>29666</v>
      </c>
      <c r="K17" s="20">
        <v>0</v>
      </c>
      <c r="L17" s="20">
        <v>0</v>
      </c>
      <c r="M17" s="21">
        <v>29666</v>
      </c>
      <c r="N17" s="19">
        <v>26525</v>
      </c>
      <c r="O17" s="20">
        <v>0</v>
      </c>
      <c r="P17" s="20">
        <v>0</v>
      </c>
      <c r="Q17" s="21">
        <v>26525</v>
      </c>
      <c r="R17" s="19">
        <v>23943</v>
      </c>
      <c r="S17" s="20">
        <v>0</v>
      </c>
      <c r="T17" s="20">
        <v>0</v>
      </c>
      <c r="U17" s="21">
        <v>23943</v>
      </c>
      <c r="V17" s="19">
        <v>24560</v>
      </c>
      <c r="W17" s="20">
        <v>0</v>
      </c>
      <c r="X17" s="20">
        <v>0</v>
      </c>
      <c r="Y17" s="21">
        <v>24560</v>
      </c>
      <c r="Z17" s="19">
        <v>21266</v>
      </c>
      <c r="AA17" s="20">
        <v>0</v>
      </c>
      <c r="AB17" s="20">
        <v>0</v>
      </c>
      <c r="AC17" s="22">
        <f>SUM(Z17:AB17)</f>
        <v>21266</v>
      </c>
      <c r="AD17" s="23">
        <v>18459</v>
      </c>
      <c r="AE17" s="20">
        <v>0</v>
      </c>
      <c r="AF17" s="20">
        <v>0</v>
      </c>
      <c r="AG17" s="24">
        <f>SUM(AD17:AF17)</f>
        <v>18459</v>
      </c>
      <c r="AH17" s="23">
        <v>15693</v>
      </c>
      <c r="AI17" s="20">
        <v>0</v>
      </c>
      <c r="AJ17" s="20">
        <v>0</v>
      </c>
      <c r="AK17" s="24">
        <f>SUM(AH17:AJ17)</f>
        <v>15693</v>
      </c>
      <c r="AL17" s="23">
        <v>18497</v>
      </c>
      <c r="AM17" s="20">
        <v>0</v>
      </c>
      <c r="AN17" s="20">
        <v>0</v>
      </c>
      <c r="AO17" s="24">
        <f>SUM(AL17:AN17)</f>
        <v>18497</v>
      </c>
      <c r="AP17" s="23">
        <v>15446</v>
      </c>
      <c r="AQ17" s="20">
        <v>220</v>
      </c>
      <c r="AR17" s="20">
        <v>0</v>
      </c>
      <c r="AS17" s="24">
        <f>SUM(AP17:AR17)</f>
        <v>15666</v>
      </c>
      <c r="AT17" s="23">
        <v>13653</v>
      </c>
      <c r="AU17" s="20">
        <v>722</v>
      </c>
      <c r="AV17" s="25">
        <v>0</v>
      </c>
      <c r="AW17" s="24">
        <f t="shared" ref="AW17:AW23" si="0">SUM(AT17:AV17)</f>
        <v>14375</v>
      </c>
      <c r="AX17" s="26">
        <v>11023</v>
      </c>
      <c r="AY17" s="27">
        <v>503</v>
      </c>
      <c r="AZ17" s="28">
        <v>0</v>
      </c>
      <c r="BA17" s="29">
        <f t="shared" ref="BA17:BA22" si="1">SUM(AX17:AZ17)</f>
        <v>11526</v>
      </c>
      <c r="BB17" s="23">
        <v>9114</v>
      </c>
      <c r="BC17" s="20">
        <v>361</v>
      </c>
      <c r="BD17" s="25">
        <v>0</v>
      </c>
      <c r="BE17" s="24">
        <f>SUM(BB17:BD17)</f>
        <v>9475</v>
      </c>
      <c r="BF17" s="23">
        <v>10240</v>
      </c>
      <c r="BG17" s="20">
        <v>226</v>
      </c>
      <c r="BH17" s="25">
        <v>0</v>
      </c>
      <c r="BI17" s="24">
        <f t="shared" ref="BI17:BI23" si="2">SUM(BF17:BH17)</f>
        <v>10466</v>
      </c>
      <c r="BJ17" s="23">
        <v>10263</v>
      </c>
      <c r="BK17" s="20">
        <v>937</v>
      </c>
      <c r="BL17" s="24">
        <v>11200</v>
      </c>
      <c r="BM17" s="23">
        <v>10906</v>
      </c>
      <c r="BN17" s="20">
        <v>820</v>
      </c>
      <c r="BO17" s="24">
        <v>11726</v>
      </c>
      <c r="BP17" s="23">
        <v>10686</v>
      </c>
      <c r="BQ17" s="20">
        <v>420</v>
      </c>
      <c r="BR17" s="24">
        <v>11106</v>
      </c>
      <c r="BS17" s="23">
        <v>12215</v>
      </c>
      <c r="BT17" s="20">
        <v>0</v>
      </c>
      <c r="BU17" s="24">
        <v>12215</v>
      </c>
      <c r="BV17" s="23">
        <v>9532</v>
      </c>
      <c r="BW17" s="20">
        <v>0</v>
      </c>
      <c r="BX17" s="24">
        <v>9532</v>
      </c>
      <c r="BY17" s="23">
        <v>9468</v>
      </c>
      <c r="BZ17" s="20">
        <v>0</v>
      </c>
      <c r="CA17" s="24">
        <v>9468</v>
      </c>
      <c r="CB17" s="23">
        <v>7432</v>
      </c>
      <c r="CC17" s="20">
        <v>0</v>
      </c>
      <c r="CD17" s="24">
        <v>7432</v>
      </c>
      <c r="CE17" s="23">
        <v>5920</v>
      </c>
      <c r="CF17" s="20">
        <v>0</v>
      </c>
      <c r="CG17" s="24">
        <v>5920</v>
      </c>
      <c r="CH17" s="30">
        <v>6209</v>
      </c>
      <c r="CI17" s="31">
        <v>0</v>
      </c>
      <c r="CJ17" s="32">
        <v>6209</v>
      </c>
    </row>
    <row r="18" spans="1:88" x14ac:dyDescent="0.35">
      <c r="A18" s="98" t="s">
        <v>11</v>
      </c>
      <c r="B18" s="33">
        <v>91943</v>
      </c>
      <c r="C18" s="34">
        <v>950</v>
      </c>
      <c r="D18" s="34">
        <v>0</v>
      </c>
      <c r="E18" s="21">
        <v>92893</v>
      </c>
      <c r="F18" s="33">
        <v>83440</v>
      </c>
      <c r="G18" s="34">
        <v>1404</v>
      </c>
      <c r="H18" s="34">
        <v>0</v>
      </c>
      <c r="I18" s="21">
        <v>84844</v>
      </c>
      <c r="J18" s="33">
        <v>83314</v>
      </c>
      <c r="K18" s="34">
        <v>1316</v>
      </c>
      <c r="L18" s="34">
        <v>0</v>
      </c>
      <c r="M18" s="21">
        <v>84630</v>
      </c>
      <c r="N18" s="33">
        <v>78740</v>
      </c>
      <c r="O18" s="34">
        <v>1532</v>
      </c>
      <c r="P18" s="34">
        <v>0</v>
      </c>
      <c r="Q18" s="21">
        <v>80272</v>
      </c>
      <c r="R18" s="33">
        <v>72816</v>
      </c>
      <c r="S18" s="34">
        <v>2070</v>
      </c>
      <c r="T18" s="34">
        <v>0</v>
      </c>
      <c r="U18" s="21">
        <v>74886</v>
      </c>
      <c r="V18" s="33">
        <v>65653</v>
      </c>
      <c r="W18" s="34">
        <v>1223</v>
      </c>
      <c r="X18" s="34">
        <v>0</v>
      </c>
      <c r="Y18" s="21">
        <v>66876</v>
      </c>
      <c r="Z18" s="33">
        <v>64245</v>
      </c>
      <c r="AA18" s="34">
        <v>1223</v>
      </c>
      <c r="AB18" s="34">
        <v>0</v>
      </c>
      <c r="AC18" s="21">
        <f>SUM(Z18:AB18)</f>
        <v>65468</v>
      </c>
      <c r="AD18" s="35">
        <v>60175</v>
      </c>
      <c r="AE18" s="34">
        <v>747</v>
      </c>
      <c r="AF18" s="34">
        <v>0</v>
      </c>
      <c r="AG18" s="36">
        <f>SUM(AD18:AF18)</f>
        <v>60922</v>
      </c>
      <c r="AH18" s="35">
        <v>50406</v>
      </c>
      <c r="AI18" s="34">
        <v>458</v>
      </c>
      <c r="AJ18" s="34">
        <v>0</v>
      </c>
      <c r="AK18" s="36">
        <f>SUM(AH18:AJ18)</f>
        <v>50864</v>
      </c>
      <c r="AL18" s="35">
        <v>38993</v>
      </c>
      <c r="AM18" s="34">
        <v>413</v>
      </c>
      <c r="AN18" s="34">
        <v>0</v>
      </c>
      <c r="AO18" s="36">
        <f>SUM(AL18:AN18)</f>
        <v>39406</v>
      </c>
      <c r="AP18" s="35">
        <v>39818</v>
      </c>
      <c r="AQ18" s="34">
        <v>1781</v>
      </c>
      <c r="AR18" s="34">
        <v>0</v>
      </c>
      <c r="AS18" s="36">
        <f>SUM(AP18:AR18)</f>
        <v>41599</v>
      </c>
      <c r="AT18" s="35">
        <v>29496</v>
      </c>
      <c r="AU18" s="34">
        <v>2434</v>
      </c>
      <c r="AV18" s="37">
        <v>0</v>
      </c>
      <c r="AW18" s="36">
        <f t="shared" si="0"/>
        <v>31930</v>
      </c>
      <c r="AX18" s="38">
        <v>24846</v>
      </c>
      <c r="AY18" s="39">
        <v>473</v>
      </c>
      <c r="AZ18" s="40">
        <v>0</v>
      </c>
      <c r="BA18" s="41">
        <f t="shared" si="1"/>
        <v>25319</v>
      </c>
      <c r="BB18" s="35">
        <v>27520</v>
      </c>
      <c r="BC18" s="34">
        <v>804</v>
      </c>
      <c r="BD18" s="37">
        <v>0</v>
      </c>
      <c r="BE18" s="36">
        <f>SUM(BB18:BD18)</f>
        <v>28324</v>
      </c>
      <c r="BF18" s="35">
        <v>27374</v>
      </c>
      <c r="BG18" s="34">
        <v>548</v>
      </c>
      <c r="BH18" s="37">
        <v>0</v>
      </c>
      <c r="BI18" s="36">
        <f t="shared" si="2"/>
        <v>27922</v>
      </c>
      <c r="BJ18" s="35">
        <v>27329</v>
      </c>
      <c r="BK18" s="34">
        <v>1005</v>
      </c>
      <c r="BL18" s="36">
        <v>28334</v>
      </c>
      <c r="BM18" s="35">
        <v>21290</v>
      </c>
      <c r="BN18" s="34">
        <v>651</v>
      </c>
      <c r="BO18" s="36">
        <v>21941</v>
      </c>
      <c r="BP18" s="35">
        <v>23295</v>
      </c>
      <c r="BQ18" s="34">
        <v>546</v>
      </c>
      <c r="BR18" s="36">
        <v>23841</v>
      </c>
      <c r="BS18" s="35">
        <v>22921</v>
      </c>
      <c r="BT18" s="34">
        <v>170</v>
      </c>
      <c r="BU18" s="36">
        <v>23091</v>
      </c>
      <c r="BV18" s="35">
        <v>18828</v>
      </c>
      <c r="BW18" s="34">
        <v>148</v>
      </c>
      <c r="BX18" s="36">
        <v>18976</v>
      </c>
      <c r="BY18" s="35">
        <v>19138</v>
      </c>
      <c r="BZ18" s="34">
        <v>0</v>
      </c>
      <c r="CA18" s="36">
        <v>19138</v>
      </c>
      <c r="CB18" s="35">
        <v>17038</v>
      </c>
      <c r="CC18" s="34">
        <v>67</v>
      </c>
      <c r="CD18" s="36">
        <v>17105</v>
      </c>
      <c r="CE18" s="35">
        <v>13890</v>
      </c>
      <c r="CF18" s="34">
        <v>0</v>
      </c>
      <c r="CG18" s="36">
        <v>13890</v>
      </c>
      <c r="CH18" s="42">
        <v>13359</v>
      </c>
      <c r="CI18" s="43">
        <v>0</v>
      </c>
      <c r="CJ18" s="44">
        <v>13359</v>
      </c>
    </row>
    <row r="19" spans="1:88" x14ac:dyDescent="0.35">
      <c r="A19" s="98" t="s">
        <v>12</v>
      </c>
      <c r="B19" s="33">
        <v>39493</v>
      </c>
      <c r="C19" s="34">
        <v>0</v>
      </c>
      <c r="D19" s="34">
        <v>0</v>
      </c>
      <c r="E19" s="21">
        <v>39493</v>
      </c>
      <c r="F19" s="33">
        <v>38507</v>
      </c>
      <c r="G19" s="34">
        <v>0</v>
      </c>
      <c r="H19" s="34">
        <v>0</v>
      </c>
      <c r="I19" s="21">
        <v>38507</v>
      </c>
      <c r="J19" s="33">
        <v>39127</v>
      </c>
      <c r="K19" s="34">
        <v>388</v>
      </c>
      <c r="L19" s="34">
        <v>0</v>
      </c>
      <c r="M19" s="21">
        <v>39515</v>
      </c>
      <c r="N19" s="33">
        <v>36273</v>
      </c>
      <c r="O19" s="34">
        <v>0</v>
      </c>
      <c r="P19" s="34">
        <v>0</v>
      </c>
      <c r="Q19" s="21">
        <v>36273</v>
      </c>
      <c r="R19" s="33">
        <v>38106</v>
      </c>
      <c r="S19" s="34">
        <v>0</v>
      </c>
      <c r="T19" s="34">
        <v>0</v>
      </c>
      <c r="U19" s="21">
        <v>38106</v>
      </c>
      <c r="V19" s="33">
        <v>31891</v>
      </c>
      <c r="W19" s="34">
        <v>0</v>
      </c>
      <c r="X19" s="34">
        <v>0</v>
      </c>
      <c r="Y19" s="21">
        <v>31891</v>
      </c>
      <c r="Z19" s="33">
        <v>34833</v>
      </c>
      <c r="AA19" s="34">
        <v>0</v>
      </c>
      <c r="AB19" s="34">
        <v>0</v>
      </c>
      <c r="AC19" s="21">
        <f t="shared" ref="AC19:AC25" si="3">SUM(Z19:AB19)</f>
        <v>34833</v>
      </c>
      <c r="AD19" s="35">
        <v>30522</v>
      </c>
      <c r="AE19" s="34">
        <v>0</v>
      </c>
      <c r="AF19" s="34">
        <v>0</v>
      </c>
      <c r="AG19" s="36">
        <f t="shared" ref="AG19:AG25" si="4">SUM(AD19:AF19)</f>
        <v>30522</v>
      </c>
      <c r="AH19" s="35">
        <v>25967</v>
      </c>
      <c r="AI19" s="34">
        <v>460</v>
      </c>
      <c r="AJ19" s="34">
        <v>0</v>
      </c>
      <c r="AK19" s="36">
        <f>SUM(AH19:AJ19)</f>
        <v>26427</v>
      </c>
      <c r="AL19" s="35">
        <v>26119</v>
      </c>
      <c r="AM19" s="34">
        <v>500</v>
      </c>
      <c r="AN19" s="34">
        <v>0</v>
      </c>
      <c r="AO19" s="36">
        <f t="shared" ref="AO19:AO25" si="5">SUM(AL19:AN19)</f>
        <v>26619</v>
      </c>
      <c r="AP19" s="35">
        <v>21656</v>
      </c>
      <c r="AQ19" s="34">
        <v>1200</v>
      </c>
      <c r="AR19" s="34">
        <v>0</v>
      </c>
      <c r="AS19" s="36">
        <f t="shared" ref="AS19:AS25" si="6">SUM(AP19:AR19)</f>
        <v>22856</v>
      </c>
      <c r="AT19" s="35">
        <v>20704</v>
      </c>
      <c r="AU19" s="34">
        <v>1013</v>
      </c>
      <c r="AV19" s="37">
        <v>0</v>
      </c>
      <c r="AW19" s="36">
        <f t="shared" si="0"/>
        <v>21717</v>
      </c>
      <c r="AX19" s="38">
        <v>18097</v>
      </c>
      <c r="AY19" s="39">
        <v>43</v>
      </c>
      <c r="AZ19" s="40">
        <v>0</v>
      </c>
      <c r="BA19" s="41">
        <f t="shared" si="1"/>
        <v>18140</v>
      </c>
      <c r="BB19" s="35">
        <v>14506</v>
      </c>
      <c r="BC19" s="34">
        <v>10</v>
      </c>
      <c r="BD19" s="37">
        <v>0</v>
      </c>
      <c r="BE19" s="36">
        <f t="shared" ref="BE19:BE25" si="7">SUM(BB19:BD19)</f>
        <v>14516</v>
      </c>
      <c r="BF19" s="35">
        <v>13066</v>
      </c>
      <c r="BG19" s="34">
        <v>120</v>
      </c>
      <c r="BH19" s="37">
        <v>0</v>
      </c>
      <c r="BI19" s="36">
        <f t="shared" si="2"/>
        <v>13186</v>
      </c>
      <c r="BJ19" s="35">
        <v>13398</v>
      </c>
      <c r="BK19" s="34">
        <v>185</v>
      </c>
      <c r="BL19" s="36">
        <v>13583</v>
      </c>
      <c r="BM19" s="35">
        <v>14158</v>
      </c>
      <c r="BN19" s="34">
        <v>837</v>
      </c>
      <c r="BO19" s="36">
        <v>14995</v>
      </c>
      <c r="BP19" s="35">
        <v>11650</v>
      </c>
      <c r="BQ19" s="34">
        <v>588</v>
      </c>
      <c r="BR19" s="36">
        <v>12238</v>
      </c>
      <c r="BS19" s="35">
        <v>10969</v>
      </c>
      <c r="BT19" s="34">
        <v>0</v>
      </c>
      <c r="BU19" s="36">
        <v>10969</v>
      </c>
      <c r="BV19" s="35">
        <v>10501</v>
      </c>
      <c r="BW19" s="34">
        <v>78</v>
      </c>
      <c r="BX19" s="36">
        <v>10579</v>
      </c>
      <c r="BY19" s="35">
        <v>11131</v>
      </c>
      <c r="BZ19" s="34">
        <v>38</v>
      </c>
      <c r="CA19" s="36">
        <v>11169</v>
      </c>
      <c r="CB19" s="35">
        <v>9341</v>
      </c>
      <c r="CC19" s="34">
        <v>92</v>
      </c>
      <c r="CD19" s="36">
        <v>9433</v>
      </c>
      <c r="CE19" s="35">
        <v>8197</v>
      </c>
      <c r="CF19" s="34">
        <v>226</v>
      </c>
      <c r="CG19" s="36">
        <v>8423</v>
      </c>
      <c r="CH19" s="42">
        <v>7266</v>
      </c>
      <c r="CI19" s="43">
        <v>161</v>
      </c>
      <c r="CJ19" s="44">
        <v>7427</v>
      </c>
    </row>
    <row r="20" spans="1:88" x14ac:dyDescent="0.35">
      <c r="A20" s="98" t="s">
        <v>13</v>
      </c>
      <c r="B20" s="33">
        <v>34889</v>
      </c>
      <c r="C20" s="34">
        <v>2880</v>
      </c>
      <c r="D20" s="34">
        <v>0</v>
      </c>
      <c r="E20" s="21">
        <v>37769</v>
      </c>
      <c r="F20" s="33">
        <v>32644</v>
      </c>
      <c r="G20" s="34">
        <v>850</v>
      </c>
      <c r="H20" s="34">
        <v>0</v>
      </c>
      <c r="I20" s="21">
        <v>33494</v>
      </c>
      <c r="J20" s="33">
        <v>33408</v>
      </c>
      <c r="K20" s="34">
        <v>490</v>
      </c>
      <c r="L20" s="34">
        <v>0</v>
      </c>
      <c r="M20" s="21">
        <v>33898</v>
      </c>
      <c r="N20" s="33">
        <v>32449</v>
      </c>
      <c r="O20" s="34">
        <v>1843</v>
      </c>
      <c r="P20" s="34">
        <v>0</v>
      </c>
      <c r="Q20" s="21">
        <v>34292</v>
      </c>
      <c r="R20" s="33">
        <v>27130</v>
      </c>
      <c r="S20" s="34">
        <v>2698</v>
      </c>
      <c r="T20" s="34">
        <v>0</v>
      </c>
      <c r="U20" s="21">
        <v>29828</v>
      </c>
      <c r="V20" s="33">
        <v>24495</v>
      </c>
      <c r="W20" s="34">
        <v>2914</v>
      </c>
      <c r="X20" s="34">
        <v>0</v>
      </c>
      <c r="Y20" s="21">
        <v>27409</v>
      </c>
      <c r="Z20" s="33">
        <v>26746</v>
      </c>
      <c r="AA20" s="34">
        <v>2348</v>
      </c>
      <c r="AB20" s="34">
        <v>0</v>
      </c>
      <c r="AC20" s="21">
        <f t="shared" si="3"/>
        <v>29094</v>
      </c>
      <c r="AD20" s="35">
        <v>25634</v>
      </c>
      <c r="AE20" s="34">
        <v>2387</v>
      </c>
      <c r="AF20" s="34">
        <v>0</v>
      </c>
      <c r="AG20" s="36">
        <f t="shared" si="4"/>
        <v>28021</v>
      </c>
      <c r="AH20" s="35">
        <v>25775</v>
      </c>
      <c r="AI20" s="34">
        <v>1864</v>
      </c>
      <c r="AJ20" s="34">
        <v>0</v>
      </c>
      <c r="AK20" s="36">
        <f t="shared" ref="AK20:AK25" si="8">SUM(AH20:AJ20)</f>
        <v>27639</v>
      </c>
      <c r="AL20" s="35">
        <v>25356</v>
      </c>
      <c r="AM20" s="34">
        <v>3124</v>
      </c>
      <c r="AN20" s="34">
        <v>0</v>
      </c>
      <c r="AO20" s="36">
        <f t="shared" si="5"/>
        <v>28480</v>
      </c>
      <c r="AP20" s="35">
        <v>20505</v>
      </c>
      <c r="AQ20" s="34">
        <v>5901</v>
      </c>
      <c r="AR20" s="34">
        <v>0</v>
      </c>
      <c r="AS20" s="36">
        <f t="shared" si="6"/>
        <v>26406</v>
      </c>
      <c r="AT20" s="35">
        <v>19102</v>
      </c>
      <c r="AU20" s="34">
        <v>2852</v>
      </c>
      <c r="AV20" s="37">
        <v>0</v>
      </c>
      <c r="AW20" s="36">
        <f t="shared" si="0"/>
        <v>21954</v>
      </c>
      <c r="AX20" s="38">
        <v>15430</v>
      </c>
      <c r="AY20" s="39">
        <v>3256</v>
      </c>
      <c r="AZ20" s="40">
        <v>0</v>
      </c>
      <c r="BA20" s="41">
        <f t="shared" si="1"/>
        <v>18686</v>
      </c>
      <c r="BB20" s="35">
        <v>14173</v>
      </c>
      <c r="BC20" s="34">
        <v>3129</v>
      </c>
      <c r="BD20" s="37">
        <v>0</v>
      </c>
      <c r="BE20" s="36">
        <f t="shared" si="7"/>
        <v>17302</v>
      </c>
      <c r="BF20" s="35">
        <v>12573</v>
      </c>
      <c r="BG20" s="34">
        <v>3438</v>
      </c>
      <c r="BH20" s="37">
        <v>0</v>
      </c>
      <c r="BI20" s="36">
        <f t="shared" si="2"/>
        <v>16011</v>
      </c>
      <c r="BJ20" s="35">
        <v>8994</v>
      </c>
      <c r="BK20" s="34">
        <v>2874</v>
      </c>
      <c r="BL20" s="36">
        <v>11868</v>
      </c>
      <c r="BM20" s="35">
        <v>10747</v>
      </c>
      <c r="BN20" s="34">
        <v>3099</v>
      </c>
      <c r="BO20" s="36">
        <v>13846</v>
      </c>
      <c r="BP20" s="35">
        <v>10294</v>
      </c>
      <c r="BQ20" s="34">
        <v>3526</v>
      </c>
      <c r="BR20" s="36">
        <v>13820</v>
      </c>
      <c r="BS20" s="35">
        <v>10747</v>
      </c>
      <c r="BT20" s="34">
        <v>2162</v>
      </c>
      <c r="BU20" s="36">
        <v>12909</v>
      </c>
      <c r="BV20" s="35">
        <v>8583</v>
      </c>
      <c r="BW20" s="34">
        <v>1210</v>
      </c>
      <c r="BX20" s="36">
        <v>9793</v>
      </c>
      <c r="BY20" s="35">
        <v>9343</v>
      </c>
      <c r="BZ20" s="34">
        <v>1732</v>
      </c>
      <c r="CA20" s="36">
        <v>11075</v>
      </c>
      <c r="CB20" s="35">
        <v>8783</v>
      </c>
      <c r="CC20" s="34">
        <v>1660</v>
      </c>
      <c r="CD20" s="36">
        <v>10443</v>
      </c>
      <c r="CE20" s="35">
        <v>11269</v>
      </c>
      <c r="CF20" s="34">
        <v>1721</v>
      </c>
      <c r="CG20" s="36">
        <v>12990</v>
      </c>
      <c r="CH20" s="42">
        <v>6333</v>
      </c>
      <c r="CI20" s="45">
        <v>1301</v>
      </c>
      <c r="CJ20" s="44">
        <v>7634</v>
      </c>
    </row>
    <row r="21" spans="1:88" x14ac:dyDescent="0.35">
      <c r="A21" s="98" t="s">
        <v>14</v>
      </c>
      <c r="B21" s="33">
        <v>45359</v>
      </c>
      <c r="C21" s="34">
        <v>244</v>
      </c>
      <c r="D21" s="34">
        <v>0</v>
      </c>
      <c r="E21" s="21">
        <v>45603</v>
      </c>
      <c r="F21" s="33">
        <v>44520</v>
      </c>
      <c r="G21" s="34">
        <v>1059</v>
      </c>
      <c r="H21" s="34">
        <v>0</v>
      </c>
      <c r="I21" s="21">
        <v>45579</v>
      </c>
      <c r="J21" s="33">
        <v>53826</v>
      </c>
      <c r="K21" s="34">
        <v>501</v>
      </c>
      <c r="L21" s="34">
        <v>0</v>
      </c>
      <c r="M21" s="21">
        <v>54327</v>
      </c>
      <c r="N21" s="33">
        <v>44595</v>
      </c>
      <c r="O21" s="34">
        <v>1417</v>
      </c>
      <c r="P21" s="34">
        <v>0</v>
      </c>
      <c r="Q21" s="21">
        <v>46012</v>
      </c>
      <c r="R21" s="33">
        <v>44711</v>
      </c>
      <c r="S21" s="34">
        <v>1581</v>
      </c>
      <c r="T21" s="34">
        <v>0</v>
      </c>
      <c r="U21" s="21">
        <v>46292</v>
      </c>
      <c r="V21" s="33">
        <v>46003</v>
      </c>
      <c r="W21" s="34">
        <v>1519</v>
      </c>
      <c r="X21" s="34">
        <v>0</v>
      </c>
      <c r="Y21" s="21">
        <v>47522</v>
      </c>
      <c r="Z21" s="33">
        <v>41001</v>
      </c>
      <c r="AA21" s="34">
        <v>1833</v>
      </c>
      <c r="AB21" s="34">
        <v>0</v>
      </c>
      <c r="AC21" s="21">
        <f t="shared" si="3"/>
        <v>42834</v>
      </c>
      <c r="AD21" s="35">
        <v>36241</v>
      </c>
      <c r="AE21" s="34">
        <v>1511</v>
      </c>
      <c r="AF21" s="34">
        <v>0</v>
      </c>
      <c r="AG21" s="36">
        <f t="shared" si="4"/>
        <v>37752</v>
      </c>
      <c r="AH21" s="35">
        <v>34685</v>
      </c>
      <c r="AI21" s="34">
        <v>1847</v>
      </c>
      <c r="AJ21" s="34">
        <v>0</v>
      </c>
      <c r="AK21" s="36">
        <f t="shared" si="8"/>
        <v>36532</v>
      </c>
      <c r="AL21" s="35">
        <v>34993</v>
      </c>
      <c r="AM21" s="34">
        <v>2087</v>
      </c>
      <c r="AN21" s="34">
        <v>0</v>
      </c>
      <c r="AO21" s="36">
        <f t="shared" si="5"/>
        <v>37080</v>
      </c>
      <c r="AP21" s="35">
        <v>28407</v>
      </c>
      <c r="AQ21" s="34">
        <v>3284</v>
      </c>
      <c r="AR21" s="34">
        <v>0</v>
      </c>
      <c r="AS21" s="36">
        <f t="shared" si="6"/>
        <v>31691</v>
      </c>
      <c r="AT21" s="35">
        <v>29089</v>
      </c>
      <c r="AU21" s="34">
        <v>3476</v>
      </c>
      <c r="AV21" s="37">
        <v>0</v>
      </c>
      <c r="AW21" s="36">
        <f t="shared" si="0"/>
        <v>32565</v>
      </c>
      <c r="AX21" s="38">
        <v>23795</v>
      </c>
      <c r="AY21" s="39">
        <v>3022</v>
      </c>
      <c r="AZ21" s="40">
        <v>0</v>
      </c>
      <c r="BA21" s="41">
        <f t="shared" si="1"/>
        <v>26817</v>
      </c>
      <c r="BB21" s="35">
        <v>22805</v>
      </c>
      <c r="BC21" s="34">
        <v>2740</v>
      </c>
      <c r="BD21" s="37">
        <v>0</v>
      </c>
      <c r="BE21" s="36">
        <f t="shared" si="7"/>
        <v>25545</v>
      </c>
      <c r="BF21" s="35">
        <v>18544</v>
      </c>
      <c r="BG21" s="34">
        <v>3099</v>
      </c>
      <c r="BH21" s="37">
        <v>0</v>
      </c>
      <c r="BI21" s="36">
        <f t="shared" si="2"/>
        <v>21643</v>
      </c>
      <c r="BJ21" s="35">
        <v>20621</v>
      </c>
      <c r="BK21" s="34">
        <v>4761</v>
      </c>
      <c r="BL21" s="36">
        <v>25382</v>
      </c>
      <c r="BM21" s="35">
        <v>19339</v>
      </c>
      <c r="BN21" s="34">
        <v>5530</v>
      </c>
      <c r="BO21" s="36">
        <v>24869</v>
      </c>
      <c r="BP21" s="35">
        <v>19082</v>
      </c>
      <c r="BQ21" s="34">
        <v>5499</v>
      </c>
      <c r="BR21" s="36">
        <v>24581</v>
      </c>
      <c r="BS21" s="35">
        <v>16959</v>
      </c>
      <c r="BT21" s="34">
        <v>3923</v>
      </c>
      <c r="BU21" s="36">
        <v>20882</v>
      </c>
      <c r="BV21" s="35">
        <v>15016</v>
      </c>
      <c r="BW21" s="34">
        <v>3412</v>
      </c>
      <c r="BX21" s="36">
        <v>18428</v>
      </c>
      <c r="BY21" s="35">
        <v>14728</v>
      </c>
      <c r="BZ21" s="34">
        <v>3510</v>
      </c>
      <c r="CA21" s="36">
        <v>18238</v>
      </c>
      <c r="CB21" s="35">
        <v>14571</v>
      </c>
      <c r="CC21" s="34">
        <v>4751</v>
      </c>
      <c r="CD21" s="36">
        <v>19322</v>
      </c>
      <c r="CE21" s="35">
        <v>13854</v>
      </c>
      <c r="CF21" s="34">
        <v>3782</v>
      </c>
      <c r="CG21" s="36">
        <v>17636</v>
      </c>
      <c r="CH21" s="42">
        <v>12005</v>
      </c>
      <c r="CI21" s="45">
        <v>1749</v>
      </c>
      <c r="CJ21" s="44">
        <v>13754</v>
      </c>
    </row>
    <row r="22" spans="1:88" x14ac:dyDescent="0.35">
      <c r="A22" s="98" t="s">
        <v>15</v>
      </c>
      <c r="B22" s="33">
        <v>17226</v>
      </c>
      <c r="C22" s="34">
        <v>5860</v>
      </c>
      <c r="D22" s="34">
        <v>0</v>
      </c>
      <c r="E22" s="21">
        <v>23086</v>
      </c>
      <c r="F22" s="33">
        <v>15569</v>
      </c>
      <c r="G22" s="34">
        <v>4785</v>
      </c>
      <c r="H22" s="34">
        <v>0</v>
      </c>
      <c r="I22" s="21">
        <v>20354</v>
      </c>
      <c r="J22" s="33">
        <v>15816</v>
      </c>
      <c r="K22" s="34">
        <v>3842</v>
      </c>
      <c r="L22" s="34">
        <v>0</v>
      </c>
      <c r="M22" s="21">
        <v>19658</v>
      </c>
      <c r="N22" s="33">
        <v>15111</v>
      </c>
      <c r="O22" s="34">
        <v>5785</v>
      </c>
      <c r="P22" s="34">
        <v>0</v>
      </c>
      <c r="Q22" s="21">
        <v>20896</v>
      </c>
      <c r="R22" s="33">
        <v>14494</v>
      </c>
      <c r="S22" s="34">
        <v>5027</v>
      </c>
      <c r="T22" s="34">
        <v>0</v>
      </c>
      <c r="U22" s="21">
        <v>19521</v>
      </c>
      <c r="V22" s="33">
        <v>17263</v>
      </c>
      <c r="W22" s="34">
        <v>4789</v>
      </c>
      <c r="X22" s="34">
        <v>0</v>
      </c>
      <c r="Y22" s="21">
        <v>22052</v>
      </c>
      <c r="Z22" s="33">
        <v>22999</v>
      </c>
      <c r="AA22" s="34">
        <v>4979</v>
      </c>
      <c r="AB22" s="34">
        <v>0</v>
      </c>
      <c r="AC22" s="21">
        <f t="shared" si="3"/>
        <v>27978</v>
      </c>
      <c r="AD22" s="35">
        <v>18800</v>
      </c>
      <c r="AE22" s="34">
        <v>4670</v>
      </c>
      <c r="AF22" s="34">
        <v>0</v>
      </c>
      <c r="AG22" s="36">
        <f t="shared" si="4"/>
        <v>23470</v>
      </c>
      <c r="AH22" s="35">
        <v>19140</v>
      </c>
      <c r="AI22" s="34">
        <v>2686</v>
      </c>
      <c r="AJ22" s="34">
        <v>0</v>
      </c>
      <c r="AK22" s="36">
        <f t="shared" si="8"/>
        <v>21826</v>
      </c>
      <c r="AL22" s="35">
        <v>14876</v>
      </c>
      <c r="AM22" s="34">
        <v>2358</v>
      </c>
      <c r="AN22" s="34">
        <v>0</v>
      </c>
      <c r="AO22" s="36">
        <f t="shared" si="5"/>
        <v>17234</v>
      </c>
      <c r="AP22" s="35">
        <v>12937</v>
      </c>
      <c r="AQ22" s="34">
        <v>4164</v>
      </c>
      <c r="AR22" s="34">
        <v>0</v>
      </c>
      <c r="AS22" s="36">
        <f t="shared" si="6"/>
        <v>17101</v>
      </c>
      <c r="AT22" s="35">
        <v>11341</v>
      </c>
      <c r="AU22" s="34">
        <v>2391</v>
      </c>
      <c r="AV22" s="37">
        <v>0</v>
      </c>
      <c r="AW22" s="36">
        <f t="shared" si="0"/>
        <v>13732</v>
      </c>
      <c r="AX22" s="38">
        <v>10737</v>
      </c>
      <c r="AY22" s="39">
        <v>3342</v>
      </c>
      <c r="AZ22" s="40">
        <v>0</v>
      </c>
      <c r="BA22" s="41">
        <f t="shared" si="1"/>
        <v>14079</v>
      </c>
      <c r="BB22" s="35">
        <v>9177</v>
      </c>
      <c r="BC22" s="34">
        <v>2144</v>
      </c>
      <c r="BD22" s="37">
        <v>0</v>
      </c>
      <c r="BE22" s="36">
        <f t="shared" si="7"/>
        <v>11321</v>
      </c>
      <c r="BF22" s="35">
        <v>11015</v>
      </c>
      <c r="BG22" s="34">
        <v>2050</v>
      </c>
      <c r="BH22" s="37">
        <v>0</v>
      </c>
      <c r="BI22" s="36">
        <f t="shared" si="2"/>
        <v>13065</v>
      </c>
      <c r="BJ22" s="35">
        <v>12576</v>
      </c>
      <c r="BK22" s="34">
        <v>3726</v>
      </c>
      <c r="BL22" s="36">
        <v>16302</v>
      </c>
      <c r="BM22" s="35">
        <v>12920</v>
      </c>
      <c r="BN22" s="34">
        <v>3834</v>
      </c>
      <c r="BO22" s="36">
        <v>16754</v>
      </c>
      <c r="BP22" s="35">
        <v>12816</v>
      </c>
      <c r="BQ22" s="34">
        <v>3536</v>
      </c>
      <c r="BR22" s="36">
        <v>16352</v>
      </c>
      <c r="BS22" s="35">
        <v>12614</v>
      </c>
      <c r="BT22" s="34">
        <v>955</v>
      </c>
      <c r="BU22" s="36">
        <v>13569</v>
      </c>
      <c r="BV22" s="35">
        <v>11570</v>
      </c>
      <c r="BW22" s="34">
        <v>798</v>
      </c>
      <c r="BX22" s="36">
        <v>12368</v>
      </c>
      <c r="BY22" s="35">
        <v>10221</v>
      </c>
      <c r="BZ22" s="34">
        <v>1404</v>
      </c>
      <c r="CA22" s="36">
        <v>11625</v>
      </c>
      <c r="CB22" s="35">
        <v>8839</v>
      </c>
      <c r="CC22" s="34">
        <v>1313</v>
      </c>
      <c r="CD22" s="36">
        <v>10152</v>
      </c>
      <c r="CE22" s="35">
        <v>9252</v>
      </c>
      <c r="CF22" s="34">
        <v>1529</v>
      </c>
      <c r="CG22" s="36">
        <v>10781</v>
      </c>
      <c r="CH22" s="42">
        <v>7960</v>
      </c>
      <c r="CI22" s="43">
        <v>555</v>
      </c>
      <c r="CJ22" s="44">
        <v>8515</v>
      </c>
    </row>
    <row r="23" spans="1:88" x14ac:dyDescent="0.35">
      <c r="A23" s="98" t="s">
        <v>16</v>
      </c>
      <c r="B23" s="33">
        <v>57043</v>
      </c>
      <c r="C23" s="34">
        <v>9346</v>
      </c>
      <c r="D23" s="34">
        <v>0</v>
      </c>
      <c r="E23" s="21">
        <v>66389</v>
      </c>
      <c r="F23" s="33">
        <v>56298</v>
      </c>
      <c r="G23" s="34">
        <v>8457</v>
      </c>
      <c r="H23" s="34">
        <v>0</v>
      </c>
      <c r="I23" s="21">
        <v>64755</v>
      </c>
      <c r="J23" s="33">
        <v>54887</v>
      </c>
      <c r="K23" s="34">
        <v>7105</v>
      </c>
      <c r="L23" s="34">
        <v>0</v>
      </c>
      <c r="M23" s="21">
        <v>61992</v>
      </c>
      <c r="N23" s="33">
        <v>57382</v>
      </c>
      <c r="O23" s="34">
        <v>9720</v>
      </c>
      <c r="P23" s="34">
        <v>0</v>
      </c>
      <c r="Q23" s="21">
        <v>67102</v>
      </c>
      <c r="R23" s="33">
        <v>54263</v>
      </c>
      <c r="S23" s="34">
        <v>7512</v>
      </c>
      <c r="T23" s="34">
        <v>0</v>
      </c>
      <c r="U23" s="21">
        <v>61775</v>
      </c>
      <c r="V23" s="33">
        <v>57561</v>
      </c>
      <c r="W23" s="34">
        <v>7672</v>
      </c>
      <c r="X23" s="34">
        <v>0</v>
      </c>
      <c r="Y23" s="21">
        <v>65233</v>
      </c>
      <c r="Z23" s="33">
        <v>57710</v>
      </c>
      <c r="AA23" s="34">
        <v>7489</v>
      </c>
      <c r="AB23" s="34">
        <v>0</v>
      </c>
      <c r="AC23" s="21">
        <f t="shared" si="3"/>
        <v>65199</v>
      </c>
      <c r="AD23" s="35">
        <v>50281</v>
      </c>
      <c r="AE23" s="34">
        <v>7589</v>
      </c>
      <c r="AF23" s="34">
        <v>0</v>
      </c>
      <c r="AG23" s="36">
        <f t="shared" si="4"/>
        <v>57870</v>
      </c>
      <c r="AH23" s="35">
        <v>44302</v>
      </c>
      <c r="AI23" s="34">
        <v>7345</v>
      </c>
      <c r="AJ23" s="34">
        <v>0</v>
      </c>
      <c r="AK23" s="36">
        <f t="shared" si="8"/>
        <v>51647</v>
      </c>
      <c r="AL23" s="35">
        <v>45035</v>
      </c>
      <c r="AM23" s="34">
        <v>7542</v>
      </c>
      <c r="AN23" s="34">
        <v>0</v>
      </c>
      <c r="AO23" s="36">
        <f t="shared" si="5"/>
        <v>52577</v>
      </c>
      <c r="AP23" s="35">
        <v>42624</v>
      </c>
      <c r="AQ23" s="34">
        <v>7798</v>
      </c>
      <c r="AR23" s="34">
        <v>0</v>
      </c>
      <c r="AS23" s="36">
        <f t="shared" si="6"/>
        <v>50422</v>
      </c>
      <c r="AT23" s="35">
        <v>40880</v>
      </c>
      <c r="AU23" s="34">
        <v>8211</v>
      </c>
      <c r="AV23" s="37">
        <v>0</v>
      </c>
      <c r="AW23" s="36">
        <f t="shared" si="0"/>
        <v>49091</v>
      </c>
      <c r="AX23" s="38">
        <v>35977</v>
      </c>
      <c r="AY23" s="39">
        <v>9942</v>
      </c>
      <c r="AZ23" s="40">
        <v>0</v>
      </c>
      <c r="BA23" s="41">
        <f>SUM(AX23:AZ23)</f>
        <v>45919</v>
      </c>
      <c r="BB23" s="35">
        <v>37167</v>
      </c>
      <c r="BC23" s="34">
        <v>6876</v>
      </c>
      <c r="BD23" s="37">
        <v>0</v>
      </c>
      <c r="BE23" s="36">
        <f t="shared" si="7"/>
        <v>44043</v>
      </c>
      <c r="BF23" s="35">
        <v>36186</v>
      </c>
      <c r="BG23" s="34">
        <v>6605</v>
      </c>
      <c r="BH23" s="37">
        <v>0</v>
      </c>
      <c r="BI23" s="36">
        <f t="shared" si="2"/>
        <v>42791</v>
      </c>
      <c r="BJ23" s="35">
        <v>35819</v>
      </c>
      <c r="BK23" s="34">
        <v>7788</v>
      </c>
      <c r="BL23" s="36">
        <v>43607</v>
      </c>
      <c r="BM23" s="35">
        <v>36667</v>
      </c>
      <c r="BN23" s="34">
        <v>9082</v>
      </c>
      <c r="BO23" s="36">
        <v>45749</v>
      </c>
      <c r="BP23" s="35">
        <v>33151</v>
      </c>
      <c r="BQ23" s="34">
        <v>9140</v>
      </c>
      <c r="BR23" s="36">
        <v>42291</v>
      </c>
      <c r="BS23" s="35">
        <v>29744</v>
      </c>
      <c r="BT23" s="34">
        <v>8299</v>
      </c>
      <c r="BU23" s="36">
        <v>38043</v>
      </c>
      <c r="BV23" s="35">
        <v>26201</v>
      </c>
      <c r="BW23" s="34">
        <v>4764</v>
      </c>
      <c r="BX23" s="36">
        <v>30965</v>
      </c>
      <c r="BY23" s="35">
        <v>25081</v>
      </c>
      <c r="BZ23" s="34">
        <v>4302</v>
      </c>
      <c r="CA23" s="36">
        <v>29383</v>
      </c>
      <c r="CB23" s="35">
        <v>23780</v>
      </c>
      <c r="CC23" s="34">
        <v>3077</v>
      </c>
      <c r="CD23" s="36">
        <v>26857</v>
      </c>
      <c r="CE23" s="35">
        <v>26352</v>
      </c>
      <c r="CF23" s="34">
        <v>2566</v>
      </c>
      <c r="CG23" s="36">
        <v>28918</v>
      </c>
      <c r="CH23" s="42">
        <v>21881</v>
      </c>
      <c r="CI23" s="45">
        <v>1843</v>
      </c>
      <c r="CJ23" s="44">
        <v>23724</v>
      </c>
    </row>
    <row r="24" spans="1:88" x14ac:dyDescent="0.35">
      <c r="A24" s="98" t="s">
        <v>17</v>
      </c>
      <c r="B24" s="33">
        <v>14382</v>
      </c>
      <c r="C24" s="34">
        <v>2532</v>
      </c>
      <c r="D24" s="34">
        <v>0</v>
      </c>
      <c r="E24" s="21">
        <v>16914</v>
      </c>
      <c r="F24" s="33">
        <v>13465</v>
      </c>
      <c r="G24" s="34">
        <v>2828</v>
      </c>
      <c r="H24" s="34">
        <v>0</v>
      </c>
      <c r="I24" s="21">
        <v>16293</v>
      </c>
      <c r="J24" s="33">
        <v>15070</v>
      </c>
      <c r="K24" s="34">
        <v>3205</v>
      </c>
      <c r="L24" s="34">
        <v>0</v>
      </c>
      <c r="M24" s="21">
        <v>18275</v>
      </c>
      <c r="N24" s="33">
        <v>13237</v>
      </c>
      <c r="O24" s="34">
        <v>1568</v>
      </c>
      <c r="P24" s="34">
        <v>0</v>
      </c>
      <c r="Q24" s="21">
        <v>14805</v>
      </c>
      <c r="R24" s="33">
        <v>15637</v>
      </c>
      <c r="S24" s="34">
        <v>186</v>
      </c>
      <c r="T24" s="34">
        <v>4</v>
      </c>
      <c r="U24" s="21">
        <v>15827</v>
      </c>
      <c r="V24" s="33">
        <v>13607</v>
      </c>
      <c r="W24" s="34">
        <v>1070</v>
      </c>
      <c r="X24" s="34">
        <v>4</v>
      </c>
      <c r="Y24" s="21">
        <v>14681</v>
      </c>
      <c r="Z24" s="33">
        <v>15573</v>
      </c>
      <c r="AA24" s="34">
        <v>2546</v>
      </c>
      <c r="AB24" s="34">
        <v>0</v>
      </c>
      <c r="AC24" s="21">
        <f t="shared" si="3"/>
        <v>18119</v>
      </c>
      <c r="AD24" s="35">
        <v>14789</v>
      </c>
      <c r="AE24" s="34">
        <v>1300</v>
      </c>
      <c r="AF24" s="34">
        <v>1</v>
      </c>
      <c r="AG24" s="36">
        <f t="shared" si="4"/>
        <v>16090</v>
      </c>
      <c r="AH24" s="35">
        <v>14053</v>
      </c>
      <c r="AI24" s="34">
        <v>1208</v>
      </c>
      <c r="AJ24" s="34">
        <v>0</v>
      </c>
      <c r="AK24" s="36">
        <f t="shared" si="8"/>
        <v>15261</v>
      </c>
      <c r="AL24" s="35">
        <v>13054</v>
      </c>
      <c r="AM24" s="34">
        <v>1860</v>
      </c>
      <c r="AN24" s="34">
        <v>1</v>
      </c>
      <c r="AO24" s="36">
        <f t="shared" si="5"/>
        <v>14915</v>
      </c>
      <c r="AP24" s="35">
        <v>12881</v>
      </c>
      <c r="AQ24" s="34">
        <v>2440</v>
      </c>
      <c r="AR24" s="34">
        <v>0</v>
      </c>
      <c r="AS24" s="36">
        <f t="shared" si="6"/>
        <v>15321</v>
      </c>
      <c r="AT24" s="35">
        <v>10844</v>
      </c>
      <c r="AU24" s="34">
        <v>2200</v>
      </c>
      <c r="AV24" s="37">
        <v>8</v>
      </c>
      <c r="AW24" s="36">
        <f>SUM(AT24:AV24)</f>
        <v>13052</v>
      </c>
      <c r="AX24" s="38">
        <v>10449</v>
      </c>
      <c r="AY24" s="39">
        <v>2206</v>
      </c>
      <c r="AZ24" s="40">
        <v>6</v>
      </c>
      <c r="BA24" s="41">
        <f>SUM(AX24:AZ24)</f>
        <v>12661</v>
      </c>
      <c r="BB24" s="35">
        <v>11871</v>
      </c>
      <c r="BC24" s="34">
        <v>514</v>
      </c>
      <c r="BD24" s="37">
        <v>4</v>
      </c>
      <c r="BE24" s="36">
        <f t="shared" si="7"/>
        <v>12389</v>
      </c>
      <c r="BF24" s="35">
        <v>11170</v>
      </c>
      <c r="BG24" s="34">
        <v>372</v>
      </c>
      <c r="BH24" s="37">
        <v>0</v>
      </c>
      <c r="BI24" s="36">
        <f>SUM(BF24:BH24)</f>
        <v>11542</v>
      </c>
      <c r="BJ24" s="35">
        <v>9837</v>
      </c>
      <c r="BK24" s="34">
        <v>1242</v>
      </c>
      <c r="BL24" s="36">
        <v>11079</v>
      </c>
      <c r="BM24" s="35">
        <v>8242</v>
      </c>
      <c r="BN24" s="34">
        <v>98</v>
      </c>
      <c r="BO24" s="36">
        <v>8340</v>
      </c>
      <c r="BP24" s="35">
        <v>6994</v>
      </c>
      <c r="BQ24" s="34">
        <v>2249</v>
      </c>
      <c r="BR24" s="36">
        <v>9243</v>
      </c>
      <c r="BS24" s="35">
        <v>5994</v>
      </c>
      <c r="BT24" s="34">
        <v>2458</v>
      </c>
      <c r="BU24" s="36">
        <v>8452</v>
      </c>
      <c r="BV24" s="35">
        <v>7549</v>
      </c>
      <c r="BW24" s="34">
        <v>1266</v>
      </c>
      <c r="BX24" s="36">
        <v>8815</v>
      </c>
      <c r="BY24" s="35">
        <v>7677</v>
      </c>
      <c r="BZ24" s="34">
        <v>1018</v>
      </c>
      <c r="CA24" s="36">
        <v>8695</v>
      </c>
      <c r="CB24" s="35">
        <v>7034</v>
      </c>
      <c r="CC24" s="34">
        <v>1148</v>
      </c>
      <c r="CD24" s="36">
        <v>8182</v>
      </c>
      <c r="CE24" s="35">
        <v>6896</v>
      </c>
      <c r="CF24" s="34">
        <v>767</v>
      </c>
      <c r="CG24" s="36">
        <v>7663</v>
      </c>
      <c r="CH24" s="42">
        <v>5491</v>
      </c>
      <c r="CI24" s="45">
        <v>1648</v>
      </c>
      <c r="CJ24" s="44">
        <v>7139</v>
      </c>
    </row>
    <row r="25" spans="1:88" x14ac:dyDescent="0.35">
      <c r="A25" s="99" t="s">
        <v>18</v>
      </c>
      <c r="B25" s="46">
        <v>4929</v>
      </c>
      <c r="C25" s="47">
        <v>306</v>
      </c>
      <c r="D25" s="47">
        <v>175</v>
      </c>
      <c r="E25" s="21">
        <v>5410</v>
      </c>
      <c r="F25" s="46">
        <v>4752</v>
      </c>
      <c r="G25" s="47">
        <v>220</v>
      </c>
      <c r="H25" s="47">
        <v>93</v>
      </c>
      <c r="I25" s="21">
        <v>5065</v>
      </c>
      <c r="J25" s="46">
        <v>4267</v>
      </c>
      <c r="K25" s="47">
        <v>158</v>
      </c>
      <c r="L25" s="47">
        <v>13</v>
      </c>
      <c r="M25" s="21">
        <v>4438</v>
      </c>
      <c r="N25" s="46">
        <v>4318</v>
      </c>
      <c r="O25" s="47">
        <v>160</v>
      </c>
      <c r="P25" s="47">
        <v>14</v>
      </c>
      <c r="Q25" s="21">
        <v>4492</v>
      </c>
      <c r="R25" s="46">
        <v>4189</v>
      </c>
      <c r="S25" s="47">
        <v>0</v>
      </c>
      <c r="T25" s="47">
        <v>6</v>
      </c>
      <c r="U25" s="21">
        <v>4195</v>
      </c>
      <c r="V25" s="46">
        <v>3519</v>
      </c>
      <c r="W25" s="47">
        <v>0</v>
      </c>
      <c r="X25" s="47">
        <v>11</v>
      </c>
      <c r="Y25" s="21">
        <v>3530</v>
      </c>
      <c r="Z25" s="46">
        <v>3749</v>
      </c>
      <c r="AA25" s="47">
        <v>0</v>
      </c>
      <c r="AB25" s="47">
        <v>30</v>
      </c>
      <c r="AC25" s="48">
        <f t="shared" si="3"/>
        <v>3779</v>
      </c>
      <c r="AD25" s="49">
        <v>4129</v>
      </c>
      <c r="AE25" s="47">
        <v>240</v>
      </c>
      <c r="AF25" s="47">
        <v>28</v>
      </c>
      <c r="AG25" s="50">
        <f t="shared" si="4"/>
        <v>4397</v>
      </c>
      <c r="AH25" s="49">
        <v>4064</v>
      </c>
      <c r="AI25" s="47">
        <v>85</v>
      </c>
      <c r="AJ25" s="47">
        <v>41</v>
      </c>
      <c r="AK25" s="50">
        <f t="shared" si="8"/>
        <v>4190</v>
      </c>
      <c r="AL25" s="49">
        <v>4488</v>
      </c>
      <c r="AM25" s="47">
        <v>0</v>
      </c>
      <c r="AN25" s="47">
        <v>47</v>
      </c>
      <c r="AO25" s="50">
        <f t="shared" si="5"/>
        <v>4535</v>
      </c>
      <c r="AP25" s="49">
        <v>3491</v>
      </c>
      <c r="AQ25" s="47">
        <v>26</v>
      </c>
      <c r="AR25" s="47">
        <v>240</v>
      </c>
      <c r="AS25" s="50">
        <f t="shared" si="6"/>
        <v>3757</v>
      </c>
      <c r="AT25" s="49">
        <v>1675</v>
      </c>
      <c r="AU25" s="47">
        <v>196</v>
      </c>
      <c r="AV25" s="51">
        <v>143</v>
      </c>
      <c r="AW25" s="50">
        <f>SUM(AT25:AV25)</f>
        <v>2014</v>
      </c>
      <c r="AX25" s="52">
        <v>1508</v>
      </c>
      <c r="AY25" s="53">
        <v>247</v>
      </c>
      <c r="AZ25" s="54">
        <v>128</v>
      </c>
      <c r="BA25" s="55">
        <f>SUM(AX25:AZ25)</f>
        <v>1883</v>
      </c>
      <c r="BB25" s="49">
        <v>1626</v>
      </c>
      <c r="BC25" s="47">
        <v>230</v>
      </c>
      <c r="BD25" s="51">
        <v>230</v>
      </c>
      <c r="BE25" s="50">
        <f t="shared" si="7"/>
        <v>2086</v>
      </c>
      <c r="BF25" s="49">
        <v>1435</v>
      </c>
      <c r="BG25" s="47">
        <v>350</v>
      </c>
      <c r="BH25" s="51">
        <v>33</v>
      </c>
      <c r="BI25" s="50">
        <f>SUM(BF25:BH25)</f>
        <v>1818</v>
      </c>
      <c r="BJ25" s="49">
        <v>805</v>
      </c>
      <c r="BK25" s="47">
        <v>266</v>
      </c>
      <c r="BL25" s="50">
        <v>1071</v>
      </c>
      <c r="BM25" s="49">
        <v>962</v>
      </c>
      <c r="BN25" s="47">
        <v>259</v>
      </c>
      <c r="BO25" s="50">
        <v>1221</v>
      </c>
      <c r="BP25" s="49">
        <v>1422</v>
      </c>
      <c r="BQ25" s="47">
        <v>121</v>
      </c>
      <c r="BR25" s="50">
        <v>1543</v>
      </c>
      <c r="BS25" s="49">
        <v>1712</v>
      </c>
      <c r="BT25" s="47">
        <v>31</v>
      </c>
      <c r="BU25" s="50">
        <v>1743</v>
      </c>
      <c r="BV25" s="49">
        <v>1922</v>
      </c>
      <c r="BW25" s="47">
        <v>16</v>
      </c>
      <c r="BX25" s="50">
        <v>1938</v>
      </c>
      <c r="BY25" s="49">
        <v>1803</v>
      </c>
      <c r="BZ25" s="47">
        <v>1</v>
      </c>
      <c r="CA25" s="50">
        <v>1804</v>
      </c>
      <c r="CB25" s="49">
        <v>1696</v>
      </c>
      <c r="CC25" s="47">
        <v>36</v>
      </c>
      <c r="CD25" s="50">
        <v>1732</v>
      </c>
      <c r="CE25" s="49">
        <v>1809</v>
      </c>
      <c r="CF25" s="47">
        <v>38</v>
      </c>
      <c r="CG25" s="50">
        <v>1847</v>
      </c>
      <c r="CH25" s="56">
        <v>1371</v>
      </c>
      <c r="CI25" s="57">
        <v>15</v>
      </c>
      <c r="CJ25" s="58">
        <v>1386</v>
      </c>
    </row>
    <row r="26" spans="1:88" x14ac:dyDescent="0.35">
      <c r="A26" s="82" t="s">
        <v>31</v>
      </c>
      <c r="B26" s="83">
        <f t="shared" ref="B26:BI26" si="9">SUM(B17:B25)</f>
        <v>339016</v>
      </c>
      <c r="C26" s="84">
        <f t="shared" si="9"/>
        <v>22118</v>
      </c>
      <c r="D26" s="84">
        <f t="shared" si="9"/>
        <v>175</v>
      </c>
      <c r="E26" s="85">
        <f t="shared" si="9"/>
        <v>361309</v>
      </c>
      <c r="F26" s="83">
        <f t="shared" si="9"/>
        <v>321143</v>
      </c>
      <c r="G26" s="84">
        <f t="shared" si="9"/>
        <v>19603</v>
      </c>
      <c r="H26" s="84">
        <f t="shared" si="9"/>
        <v>93</v>
      </c>
      <c r="I26" s="85">
        <f t="shared" si="9"/>
        <v>340839</v>
      </c>
      <c r="J26" s="83">
        <f t="shared" si="9"/>
        <v>329381</v>
      </c>
      <c r="K26" s="84">
        <f t="shared" si="9"/>
        <v>17005</v>
      </c>
      <c r="L26" s="84">
        <f t="shared" si="9"/>
        <v>13</v>
      </c>
      <c r="M26" s="85">
        <f t="shared" si="9"/>
        <v>346399</v>
      </c>
      <c r="N26" s="83">
        <f t="shared" si="9"/>
        <v>308630</v>
      </c>
      <c r="O26" s="84">
        <f t="shared" si="9"/>
        <v>22025</v>
      </c>
      <c r="P26" s="84">
        <f t="shared" si="9"/>
        <v>14</v>
      </c>
      <c r="Q26" s="85">
        <f t="shared" si="9"/>
        <v>330669</v>
      </c>
      <c r="R26" s="83">
        <f t="shared" si="9"/>
        <v>295289</v>
      </c>
      <c r="S26" s="84">
        <f t="shared" si="9"/>
        <v>19074</v>
      </c>
      <c r="T26" s="84">
        <f t="shared" si="9"/>
        <v>10</v>
      </c>
      <c r="U26" s="85">
        <f t="shared" si="9"/>
        <v>314373</v>
      </c>
      <c r="V26" s="83">
        <f t="shared" si="9"/>
        <v>284552</v>
      </c>
      <c r="W26" s="84">
        <f t="shared" si="9"/>
        <v>19187</v>
      </c>
      <c r="X26" s="84">
        <f t="shared" si="9"/>
        <v>15</v>
      </c>
      <c r="Y26" s="85">
        <f t="shared" si="9"/>
        <v>303754</v>
      </c>
      <c r="Z26" s="83">
        <f t="shared" si="9"/>
        <v>288122</v>
      </c>
      <c r="AA26" s="84">
        <f t="shared" si="9"/>
        <v>20418</v>
      </c>
      <c r="AB26" s="84">
        <f t="shared" si="9"/>
        <v>30</v>
      </c>
      <c r="AC26" s="85">
        <f t="shared" si="9"/>
        <v>308570</v>
      </c>
      <c r="AD26" s="86">
        <f t="shared" si="9"/>
        <v>259030</v>
      </c>
      <c r="AE26" s="84">
        <f t="shared" si="9"/>
        <v>18444</v>
      </c>
      <c r="AF26" s="84">
        <f t="shared" si="9"/>
        <v>29</v>
      </c>
      <c r="AG26" s="87">
        <f t="shared" si="9"/>
        <v>277503</v>
      </c>
      <c r="AH26" s="86">
        <f t="shared" si="9"/>
        <v>234085</v>
      </c>
      <c r="AI26" s="84">
        <f t="shared" si="9"/>
        <v>15953</v>
      </c>
      <c r="AJ26" s="84">
        <f t="shared" si="9"/>
        <v>41</v>
      </c>
      <c r="AK26" s="87">
        <f t="shared" si="9"/>
        <v>250079</v>
      </c>
      <c r="AL26" s="86">
        <f t="shared" si="9"/>
        <v>221411</v>
      </c>
      <c r="AM26" s="84">
        <f t="shared" si="9"/>
        <v>17884</v>
      </c>
      <c r="AN26" s="84">
        <f t="shared" si="9"/>
        <v>48</v>
      </c>
      <c r="AO26" s="87">
        <f t="shared" si="9"/>
        <v>239343</v>
      </c>
      <c r="AP26" s="86">
        <f t="shared" si="9"/>
        <v>197765</v>
      </c>
      <c r="AQ26" s="84">
        <f t="shared" si="9"/>
        <v>26814</v>
      </c>
      <c r="AR26" s="84">
        <f t="shared" si="9"/>
        <v>240</v>
      </c>
      <c r="AS26" s="87">
        <f t="shared" si="9"/>
        <v>224819</v>
      </c>
      <c r="AT26" s="86">
        <f t="shared" si="9"/>
        <v>176784</v>
      </c>
      <c r="AU26" s="84">
        <f t="shared" si="9"/>
        <v>23495</v>
      </c>
      <c r="AV26" s="88">
        <f t="shared" si="9"/>
        <v>151</v>
      </c>
      <c r="AW26" s="87">
        <f t="shared" si="9"/>
        <v>200430</v>
      </c>
      <c r="AX26" s="89">
        <f t="shared" si="9"/>
        <v>151862</v>
      </c>
      <c r="AY26" s="90">
        <f t="shared" si="9"/>
        <v>23034</v>
      </c>
      <c r="AZ26" s="91">
        <f t="shared" si="9"/>
        <v>134</v>
      </c>
      <c r="BA26" s="92">
        <f t="shared" si="9"/>
        <v>175030</v>
      </c>
      <c r="BB26" s="86">
        <f t="shared" si="9"/>
        <v>147959</v>
      </c>
      <c r="BC26" s="84">
        <f t="shared" si="9"/>
        <v>16808</v>
      </c>
      <c r="BD26" s="88">
        <f t="shared" si="9"/>
        <v>234</v>
      </c>
      <c r="BE26" s="87">
        <f t="shared" si="9"/>
        <v>165001</v>
      </c>
      <c r="BF26" s="86">
        <f t="shared" si="9"/>
        <v>141603</v>
      </c>
      <c r="BG26" s="84">
        <f t="shared" si="9"/>
        <v>16808</v>
      </c>
      <c r="BH26" s="88">
        <f t="shared" si="9"/>
        <v>33</v>
      </c>
      <c r="BI26" s="87">
        <f t="shared" si="9"/>
        <v>158444</v>
      </c>
      <c r="BJ26" s="86">
        <v>139642</v>
      </c>
      <c r="BK26" s="84">
        <v>22784</v>
      </c>
      <c r="BL26" s="87">
        <v>162426</v>
      </c>
      <c r="BM26" s="86">
        <v>135231</v>
      </c>
      <c r="BN26" s="84">
        <v>24210</v>
      </c>
      <c r="BO26" s="87">
        <v>159441</v>
      </c>
      <c r="BP26" s="86">
        <v>129390</v>
      </c>
      <c r="BQ26" s="84">
        <v>25625</v>
      </c>
      <c r="BR26" s="87">
        <v>155015</v>
      </c>
      <c r="BS26" s="86">
        <v>123875</v>
      </c>
      <c r="BT26" s="84">
        <v>17998</v>
      </c>
      <c r="BU26" s="87">
        <v>141873</v>
      </c>
      <c r="BV26" s="86">
        <v>109702</v>
      </c>
      <c r="BW26" s="84">
        <v>11692</v>
      </c>
      <c r="BX26" s="87">
        <v>121394</v>
      </c>
      <c r="BY26" s="86">
        <v>108590</v>
      </c>
      <c r="BZ26" s="84">
        <v>12005</v>
      </c>
      <c r="CA26" s="87">
        <v>120595</v>
      </c>
      <c r="CB26" s="86">
        <v>98514</v>
      </c>
      <c r="CC26" s="84">
        <v>12144</v>
      </c>
      <c r="CD26" s="87">
        <v>110658</v>
      </c>
      <c r="CE26" s="86">
        <v>97439</v>
      </c>
      <c r="CF26" s="84">
        <v>10629</v>
      </c>
      <c r="CG26" s="87">
        <v>108068</v>
      </c>
      <c r="CH26" s="93">
        <v>81875</v>
      </c>
      <c r="CI26" s="94">
        <v>7272</v>
      </c>
      <c r="CJ26" s="95">
        <v>89147</v>
      </c>
    </row>
    <row r="27" spans="1:88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8"/>
      <c r="AQ27" s="8"/>
      <c r="AR27" s="8"/>
      <c r="AS27" s="8"/>
      <c r="AT27" s="8"/>
      <c r="AU27" s="8"/>
      <c r="AV27" s="8"/>
      <c r="AW27" s="8"/>
      <c r="AX27" s="10"/>
      <c r="AY27" s="10"/>
      <c r="AZ27" s="10"/>
      <c r="BA27" s="10"/>
    </row>
    <row r="30" spans="1:88" ht="19.5" x14ac:dyDescent="0.4">
      <c r="A30" s="67" t="s">
        <v>26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1"/>
      <c r="AU30" s="101"/>
      <c r="AV30" s="101"/>
      <c r="AW30" s="101"/>
    </row>
    <row r="31" spans="1:88" s="17" customFormat="1" x14ac:dyDescent="0.35">
      <c r="A31" s="17" t="s">
        <v>27</v>
      </c>
      <c r="AT31" s="102"/>
      <c r="AU31" s="102"/>
      <c r="AV31" s="102"/>
      <c r="AW31" s="102"/>
    </row>
    <row r="32" spans="1:88" x14ac:dyDescent="0.35">
      <c r="A32" s="5"/>
      <c r="B32" s="261">
        <v>2017</v>
      </c>
      <c r="C32" s="262"/>
      <c r="D32" s="262"/>
      <c r="E32" s="263"/>
      <c r="F32" s="261">
        <v>2016</v>
      </c>
      <c r="G32" s="262"/>
      <c r="H32" s="262"/>
      <c r="I32" s="263"/>
      <c r="J32" s="261">
        <v>2015</v>
      </c>
      <c r="K32" s="262"/>
      <c r="L32" s="262"/>
      <c r="M32" s="263"/>
      <c r="N32" s="261">
        <v>2014</v>
      </c>
      <c r="O32" s="262"/>
      <c r="P32" s="262"/>
      <c r="Q32" s="263"/>
      <c r="R32" s="261">
        <v>2013</v>
      </c>
      <c r="S32" s="262"/>
      <c r="T32" s="262"/>
      <c r="U32" s="263"/>
      <c r="V32" s="261">
        <v>2012</v>
      </c>
      <c r="W32" s="262"/>
      <c r="X32" s="262"/>
      <c r="Y32" s="263"/>
      <c r="Z32" s="261">
        <v>2011</v>
      </c>
      <c r="AA32" s="262"/>
      <c r="AB32" s="262"/>
      <c r="AC32" s="263"/>
      <c r="AD32" s="261">
        <v>2010</v>
      </c>
      <c r="AE32" s="267"/>
      <c r="AF32" s="267"/>
      <c r="AG32" s="268"/>
      <c r="AH32" s="261">
        <v>2009</v>
      </c>
      <c r="AI32" s="262"/>
      <c r="AJ32" s="262"/>
      <c r="AK32" s="263"/>
      <c r="AL32" s="261">
        <v>2008</v>
      </c>
      <c r="AM32" s="262"/>
      <c r="AN32" s="262"/>
      <c r="AO32" s="263"/>
      <c r="AP32" s="261">
        <v>2007</v>
      </c>
      <c r="AQ32" s="262"/>
      <c r="AR32" s="262"/>
      <c r="AS32" s="263"/>
      <c r="AT32" s="261">
        <v>2006</v>
      </c>
      <c r="AU32" s="262"/>
      <c r="AV32" s="262"/>
      <c r="AW32" s="263"/>
      <c r="AX32" s="261">
        <v>2005</v>
      </c>
      <c r="AY32" s="262"/>
      <c r="AZ32" s="262"/>
      <c r="BA32" s="263"/>
      <c r="BB32" s="261">
        <v>2004</v>
      </c>
      <c r="BC32" s="262"/>
      <c r="BD32" s="262"/>
      <c r="BE32" s="263"/>
      <c r="BF32" s="261">
        <v>2003</v>
      </c>
      <c r="BG32" s="262"/>
      <c r="BH32" s="262"/>
      <c r="BI32" s="263"/>
      <c r="BJ32" s="261">
        <v>2002</v>
      </c>
      <c r="BK32" s="262"/>
      <c r="BL32" s="263"/>
      <c r="BM32" s="261">
        <v>2001</v>
      </c>
      <c r="BN32" s="262"/>
      <c r="BO32" s="263"/>
      <c r="BP32" s="261">
        <v>2000</v>
      </c>
      <c r="BQ32" s="262"/>
      <c r="BR32" s="263"/>
      <c r="BS32" s="261">
        <v>1999</v>
      </c>
      <c r="BT32" s="262"/>
      <c r="BU32" s="263"/>
      <c r="BV32" s="261">
        <v>1998</v>
      </c>
      <c r="BW32" s="262"/>
      <c r="BX32" s="263"/>
      <c r="BY32" s="261">
        <v>1997</v>
      </c>
      <c r="BZ32" s="262"/>
      <c r="CA32" s="263"/>
      <c r="CB32" s="261">
        <v>1996</v>
      </c>
      <c r="CC32" s="262"/>
      <c r="CD32" s="263"/>
      <c r="CE32" s="261">
        <v>1995</v>
      </c>
      <c r="CF32" s="262"/>
      <c r="CG32" s="263"/>
      <c r="CH32" s="261">
        <v>1994</v>
      </c>
      <c r="CI32" s="262"/>
      <c r="CJ32" s="263"/>
    </row>
    <row r="33" spans="1:88" s="18" customFormat="1" x14ac:dyDescent="0.35">
      <c r="A33" s="68" t="s">
        <v>2</v>
      </c>
      <c r="B33" s="69" t="s">
        <v>3</v>
      </c>
      <c r="C33" s="70" t="s">
        <v>20</v>
      </c>
      <c r="D33" s="70" t="s">
        <v>21</v>
      </c>
      <c r="E33" s="71" t="s">
        <v>5</v>
      </c>
      <c r="F33" s="69" t="s">
        <v>3</v>
      </c>
      <c r="G33" s="70" t="s">
        <v>20</v>
      </c>
      <c r="H33" s="70" t="s">
        <v>21</v>
      </c>
      <c r="I33" s="71" t="s">
        <v>5</v>
      </c>
      <c r="J33" s="69" t="s">
        <v>3</v>
      </c>
      <c r="K33" s="70" t="s">
        <v>20</v>
      </c>
      <c r="L33" s="70" t="s">
        <v>21</v>
      </c>
      <c r="M33" s="71" t="s">
        <v>5</v>
      </c>
      <c r="N33" s="69" t="s">
        <v>3</v>
      </c>
      <c r="O33" s="70" t="s">
        <v>20</v>
      </c>
      <c r="P33" s="70" t="s">
        <v>21</v>
      </c>
      <c r="Q33" s="71" t="s">
        <v>5</v>
      </c>
      <c r="R33" s="69" t="s">
        <v>3</v>
      </c>
      <c r="S33" s="70" t="s">
        <v>20</v>
      </c>
      <c r="T33" s="70" t="s">
        <v>21</v>
      </c>
      <c r="U33" s="71" t="s">
        <v>5</v>
      </c>
      <c r="V33" s="69" t="s">
        <v>3</v>
      </c>
      <c r="W33" s="70" t="s">
        <v>20</v>
      </c>
      <c r="X33" s="70" t="s">
        <v>21</v>
      </c>
      <c r="Y33" s="71" t="s">
        <v>5</v>
      </c>
      <c r="Z33" s="69" t="s">
        <v>3</v>
      </c>
      <c r="AA33" s="70" t="s">
        <v>20</v>
      </c>
      <c r="AB33" s="70" t="s">
        <v>21</v>
      </c>
      <c r="AC33" s="71" t="s">
        <v>5</v>
      </c>
      <c r="AD33" s="69" t="s">
        <v>3</v>
      </c>
      <c r="AE33" s="70" t="s">
        <v>20</v>
      </c>
      <c r="AF33" s="70" t="s">
        <v>21</v>
      </c>
      <c r="AG33" s="71" t="s">
        <v>5</v>
      </c>
      <c r="AH33" s="69" t="s">
        <v>3</v>
      </c>
      <c r="AI33" s="70" t="s">
        <v>20</v>
      </c>
      <c r="AJ33" s="70" t="s">
        <v>21</v>
      </c>
      <c r="AK33" s="71" t="s">
        <v>5</v>
      </c>
      <c r="AL33" s="69" t="s">
        <v>3</v>
      </c>
      <c r="AM33" s="70" t="s">
        <v>20</v>
      </c>
      <c r="AN33" s="72" t="s">
        <v>21</v>
      </c>
      <c r="AO33" s="71" t="s">
        <v>5</v>
      </c>
      <c r="AP33" s="69" t="s">
        <v>3</v>
      </c>
      <c r="AQ33" s="70" t="s">
        <v>20</v>
      </c>
      <c r="AR33" s="72" t="s">
        <v>21</v>
      </c>
      <c r="AS33" s="71" t="s">
        <v>5</v>
      </c>
      <c r="AT33" s="69" t="s">
        <v>3</v>
      </c>
      <c r="AU33" s="70" t="s">
        <v>20</v>
      </c>
      <c r="AV33" s="72" t="s">
        <v>21</v>
      </c>
      <c r="AW33" s="71" t="s">
        <v>5</v>
      </c>
      <c r="AX33" s="73" t="s">
        <v>3</v>
      </c>
      <c r="AY33" s="70" t="s">
        <v>20</v>
      </c>
      <c r="AZ33" s="72" t="s">
        <v>21</v>
      </c>
      <c r="BA33" s="74" t="s">
        <v>5</v>
      </c>
      <c r="BB33" s="73" t="s">
        <v>3</v>
      </c>
      <c r="BC33" s="70" t="s">
        <v>20</v>
      </c>
      <c r="BD33" s="72" t="s">
        <v>21</v>
      </c>
      <c r="BE33" s="74" t="s">
        <v>5</v>
      </c>
      <c r="BF33" s="73" t="s">
        <v>3</v>
      </c>
      <c r="BG33" s="70" t="s">
        <v>20</v>
      </c>
      <c r="BH33" s="72" t="s">
        <v>21</v>
      </c>
      <c r="BI33" s="74" t="s">
        <v>5</v>
      </c>
      <c r="BJ33" s="73" t="s">
        <v>3</v>
      </c>
      <c r="BK33" s="70" t="s">
        <v>20</v>
      </c>
      <c r="BL33" s="74" t="s">
        <v>5</v>
      </c>
      <c r="BM33" s="73" t="s">
        <v>3</v>
      </c>
      <c r="BN33" s="70" t="s">
        <v>20</v>
      </c>
      <c r="BO33" s="74" t="s">
        <v>5</v>
      </c>
      <c r="BP33" s="73" t="s">
        <v>3</v>
      </c>
      <c r="BQ33" s="70" t="s">
        <v>20</v>
      </c>
      <c r="BR33" s="74" t="s">
        <v>5</v>
      </c>
      <c r="BS33" s="73" t="s">
        <v>3</v>
      </c>
      <c r="BT33" s="72" t="s">
        <v>4</v>
      </c>
      <c r="BU33" s="74" t="s">
        <v>5</v>
      </c>
      <c r="BV33" s="73" t="s">
        <v>3</v>
      </c>
      <c r="BW33" s="72" t="s">
        <v>4</v>
      </c>
      <c r="BX33" s="74" t="s">
        <v>5</v>
      </c>
      <c r="BY33" s="73" t="s">
        <v>3</v>
      </c>
      <c r="BZ33" s="72" t="s">
        <v>4</v>
      </c>
      <c r="CA33" s="74" t="s">
        <v>5</v>
      </c>
      <c r="CB33" s="73" t="s">
        <v>3</v>
      </c>
      <c r="CC33" s="72" t="s">
        <v>4</v>
      </c>
      <c r="CD33" s="74" t="s">
        <v>5</v>
      </c>
      <c r="CE33" s="73" t="s">
        <v>3</v>
      </c>
      <c r="CF33" s="72" t="s">
        <v>4</v>
      </c>
      <c r="CG33" s="74" t="s">
        <v>5</v>
      </c>
      <c r="CH33" s="73" t="s">
        <v>3</v>
      </c>
      <c r="CI33" s="72" t="s">
        <v>4</v>
      </c>
      <c r="CJ33" s="74" t="s">
        <v>5</v>
      </c>
    </row>
    <row r="34" spans="1:88" s="17" customFormat="1" x14ac:dyDescent="0.35">
      <c r="A34" s="75" t="s">
        <v>6</v>
      </c>
      <c r="B34" s="76" t="s">
        <v>7</v>
      </c>
      <c r="C34" s="77" t="s">
        <v>8</v>
      </c>
      <c r="D34" s="77" t="s">
        <v>22</v>
      </c>
      <c r="E34" s="78" t="s">
        <v>9</v>
      </c>
      <c r="F34" s="76" t="s">
        <v>7</v>
      </c>
      <c r="G34" s="77" t="s">
        <v>8</v>
      </c>
      <c r="H34" s="77" t="s">
        <v>22</v>
      </c>
      <c r="I34" s="78" t="s">
        <v>9</v>
      </c>
      <c r="J34" s="76" t="s">
        <v>7</v>
      </c>
      <c r="K34" s="77" t="s">
        <v>8</v>
      </c>
      <c r="L34" s="77" t="s">
        <v>22</v>
      </c>
      <c r="M34" s="78" t="s">
        <v>9</v>
      </c>
      <c r="N34" s="76" t="s">
        <v>7</v>
      </c>
      <c r="O34" s="77" t="s">
        <v>8</v>
      </c>
      <c r="P34" s="77" t="s">
        <v>22</v>
      </c>
      <c r="Q34" s="78" t="s">
        <v>9</v>
      </c>
      <c r="R34" s="76" t="s">
        <v>7</v>
      </c>
      <c r="S34" s="77" t="s">
        <v>8</v>
      </c>
      <c r="T34" s="77" t="s">
        <v>22</v>
      </c>
      <c r="U34" s="78" t="s">
        <v>9</v>
      </c>
      <c r="V34" s="76" t="s">
        <v>7</v>
      </c>
      <c r="W34" s="77" t="s">
        <v>8</v>
      </c>
      <c r="X34" s="77" t="s">
        <v>22</v>
      </c>
      <c r="Y34" s="78" t="s">
        <v>9</v>
      </c>
      <c r="Z34" s="76" t="s">
        <v>7</v>
      </c>
      <c r="AA34" s="77" t="s">
        <v>8</v>
      </c>
      <c r="AB34" s="77" t="s">
        <v>22</v>
      </c>
      <c r="AC34" s="78" t="s">
        <v>9</v>
      </c>
      <c r="AD34" s="76" t="s">
        <v>7</v>
      </c>
      <c r="AE34" s="77" t="s">
        <v>8</v>
      </c>
      <c r="AF34" s="77" t="s">
        <v>22</v>
      </c>
      <c r="AG34" s="78" t="s">
        <v>9</v>
      </c>
      <c r="AH34" s="76" t="s">
        <v>7</v>
      </c>
      <c r="AI34" s="77" t="s">
        <v>8</v>
      </c>
      <c r="AJ34" s="77" t="s">
        <v>22</v>
      </c>
      <c r="AK34" s="78" t="s">
        <v>9</v>
      </c>
      <c r="AL34" s="76" t="s">
        <v>7</v>
      </c>
      <c r="AM34" s="77" t="s">
        <v>8</v>
      </c>
      <c r="AN34" s="79" t="s">
        <v>22</v>
      </c>
      <c r="AO34" s="78" t="s">
        <v>9</v>
      </c>
      <c r="AP34" s="76" t="s">
        <v>7</v>
      </c>
      <c r="AQ34" s="77" t="s">
        <v>8</v>
      </c>
      <c r="AR34" s="79" t="s">
        <v>22</v>
      </c>
      <c r="AS34" s="78" t="s">
        <v>9</v>
      </c>
      <c r="AT34" s="76" t="s">
        <v>7</v>
      </c>
      <c r="AU34" s="77" t="s">
        <v>8</v>
      </c>
      <c r="AV34" s="79" t="s">
        <v>22</v>
      </c>
      <c r="AW34" s="78" t="s">
        <v>9</v>
      </c>
      <c r="AX34" s="80" t="s">
        <v>7</v>
      </c>
      <c r="AY34" s="79" t="s">
        <v>8</v>
      </c>
      <c r="AZ34" s="79" t="s">
        <v>22</v>
      </c>
      <c r="BA34" s="81" t="s">
        <v>9</v>
      </c>
      <c r="BB34" s="80" t="s">
        <v>7</v>
      </c>
      <c r="BC34" s="79" t="s">
        <v>8</v>
      </c>
      <c r="BD34" s="79" t="s">
        <v>22</v>
      </c>
      <c r="BE34" s="81" t="s">
        <v>9</v>
      </c>
      <c r="BF34" s="80" t="s">
        <v>7</v>
      </c>
      <c r="BG34" s="79" t="s">
        <v>8</v>
      </c>
      <c r="BH34" s="79" t="s">
        <v>22</v>
      </c>
      <c r="BI34" s="81" t="s">
        <v>9</v>
      </c>
      <c r="BJ34" s="80" t="s">
        <v>7</v>
      </c>
      <c r="BK34" s="79" t="s">
        <v>8</v>
      </c>
      <c r="BL34" s="81" t="s">
        <v>9</v>
      </c>
      <c r="BM34" s="80" t="s">
        <v>7</v>
      </c>
      <c r="BN34" s="79" t="s">
        <v>8</v>
      </c>
      <c r="BO34" s="81" t="s">
        <v>9</v>
      </c>
      <c r="BP34" s="80" t="s">
        <v>7</v>
      </c>
      <c r="BQ34" s="79" t="s">
        <v>8</v>
      </c>
      <c r="BR34" s="81" t="s">
        <v>9</v>
      </c>
      <c r="BS34" s="80" t="s">
        <v>7</v>
      </c>
      <c r="BT34" s="79" t="s">
        <v>8</v>
      </c>
      <c r="BU34" s="81" t="s">
        <v>9</v>
      </c>
      <c r="BV34" s="80" t="s">
        <v>7</v>
      </c>
      <c r="BW34" s="79" t="s">
        <v>8</v>
      </c>
      <c r="BX34" s="81" t="s">
        <v>9</v>
      </c>
      <c r="BY34" s="80" t="s">
        <v>7</v>
      </c>
      <c r="BZ34" s="79" t="s">
        <v>8</v>
      </c>
      <c r="CA34" s="81" t="s">
        <v>9</v>
      </c>
      <c r="CB34" s="80" t="s">
        <v>7</v>
      </c>
      <c r="CC34" s="79" t="s">
        <v>8</v>
      </c>
      <c r="CD34" s="81" t="s">
        <v>9</v>
      </c>
      <c r="CE34" s="80" t="s">
        <v>7</v>
      </c>
      <c r="CF34" s="79" t="s">
        <v>8</v>
      </c>
      <c r="CG34" s="81" t="s">
        <v>9</v>
      </c>
      <c r="CH34" s="80" t="s">
        <v>7</v>
      </c>
      <c r="CI34" s="79" t="s">
        <v>8</v>
      </c>
      <c r="CJ34" s="81" t="s">
        <v>9</v>
      </c>
    </row>
    <row r="35" spans="1:88" x14ac:dyDescent="0.35">
      <c r="A35" s="97" t="s">
        <v>10</v>
      </c>
      <c r="B35" s="19">
        <v>395811</v>
      </c>
      <c r="C35" s="20">
        <v>0</v>
      </c>
      <c r="D35" s="20">
        <v>0</v>
      </c>
      <c r="E35" s="21">
        <v>395811</v>
      </c>
      <c r="F35" s="19">
        <v>384832</v>
      </c>
      <c r="G35" s="20">
        <v>0</v>
      </c>
      <c r="H35" s="20">
        <v>0</v>
      </c>
      <c r="I35" s="21">
        <v>384832</v>
      </c>
      <c r="J35" s="19">
        <v>322888</v>
      </c>
      <c r="K35" s="20">
        <v>0</v>
      </c>
      <c r="L35" s="20">
        <v>0</v>
      </c>
      <c r="M35" s="21">
        <v>322888</v>
      </c>
      <c r="N35" s="19">
        <v>274265</v>
      </c>
      <c r="O35" s="20">
        <v>0</v>
      </c>
      <c r="P35" s="20">
        <v>0</v>
      </c>
      <c r="Q35" s="21">
        <v>274265</v>
      </c>
      <c r="R35" s="19">
        <v>251562</v>
      </c>
      <c r="S35" s="20">
        <v>0</v>
      </c>
      <c r="T35" s="20">
        <v>0</v>
      </c>
      <c r="U35" s="21">
        <v>251562</v>
      </c>
      <c r="V35" s="19">
        <v>227979</v>
      </c>
      <c r="W35" s="20">
        <v>0</v>
      </c>
      <c r="X35" s="20">
        <v>0</v>
      </c>
      <c r="Y35" s="21">
        <v>227979</v>
      </c>
      <c r="Z35" s="19">
        <v>204287</v>
      </c>
      <c r="AA35" s="20">
        <v>0</v>
      </c>
      <c r="AB35" s="20">
        <v>0</v>
      </c>
      <c r="AC35" s="22">
        <f t="shared" ref="AC35:AC43" si="10">SUM(Z35:AB35)</f>
        <v>204287</v>
      </c>
      <c r="AD35" s="23">
        <v>173398</v>
      </c>
      <c r="AE35" s="20">
        <v>0</v>
      </c>
      <c r="AF35" s="20">
        <v>0</v>
      </c>
      <c r="AG35" s="24">
        <f t="shared" ref="AG35:AG43" si="11">SUM(AD35:AF35)</f>
        <v>173398</v>
      </c>
      <c r="AH35" s="23">
        <v>149328</v>
      </c>
      <c r="AI35" s="20">
        <v>0</v>
      </c>
      <c r="AJ35" s="20">
        <v>0</v>
      </c>
      <c r="AK35" s="24">
        <f t="shared" ref="AK35:AK43" si="12">SUM(AH35:AJ35)</f>
        <v>149328</v>
      </c>
      <c r="AL35" s="19">
        <v>159768</v>
      </c>
      <c r="AM35" s="20">
        <v>0</v>
      </c>
      <c r="AN35" s="22">
        <v>0</v>
      </c>
      <c r="AO35" s="24">
        <f t="shared" ref="AO35:AO43" si="13">SUM(AL35:AN35)</f>
        <v>159768</v>
      </c>
      <c r="AP35" s="23">
        <v>139444</v>
      </c>
      <c r="AQ35" s="20">
        <v>1164</v>
      </c>
      <c r="AR35" s="20">
        <v>0</v>
      </c>
      <c r="AS35" s="24">
        <f t="shared" ref="AS35:AS43" si="14">SUM(AP35:AR35)</f>
        <v>140608</v>
      </c>
      <c r="AT35" s="23">
        <v>115269</v>
      </c>
      <c r="AU35" s="20">
        <v>4597</v>
      </c>
      <c r="AV35" s="25">
        <v>0</v>
      </c>
      <c r="AW35" s="24">
        <f t="shared" ref="AW35:AW43" si="15">SUM(AT35:AV35)</f>
        <v>119866</v>
      </c>
      <c r="AX35" s="26">
        <v>90074</v>
      </c>
      <c r="AY35" s="27">
        <v>3033</v>
      </c>
      <c r="AZ35" s="28">
        <v>0</v>
      </c>
      <c r="BA35" s="24">
        <f t="shared" ref="BA35:BA43" si="16">SUM(AX35:AZ35)</f>
        <v>93107</v>
      </c>
      <c r="BB35" s="23">
        <v>71093</v>
      </c>
      <c r="BC35" s="20">
        <v>2775</v>
      </c>
      <c r="BD35" s="25">
        <v>0</v>
      </c>
      <c r="BE35" s="24">
        <f t="shared" ref="BE35:BE43" si="17">SUM(BB35:BD35)</f>
        <v>73868</v>
      </c>
      <c r="BF35" s="23">
        <v>83731</v>
      </c>
      <c r="BG35" s="20">
        <v>1668</v>
      </c>
      <c r="BH35" s="25">
        <v>0</v>
      </c>
      <c r="BI35" s="24">
        <f t="shared" ref="BI35:BI43" si="18">SUM(BF35:BH35)</f>
        <v>85399</v>
      </c>
      <c r="BJ35" s="23">
        <v>95563</v>
      </c>
      <c r="BK35" s="20">
        <v>6283</v>
      </c>
      <c r="BL35" s="24">
        <v>101846</v>
      </c>
      <c r="BM35" s="23">
        <v>94181</v>
      </c>
      <c r="BN35" s="20">
        <v>5573</v>
      </c>
      <c r="BO35" s="24">
        <v>99754</v>
      </c>
      <c r="BP35" s="23">
        <v>82697</v>
      </c>
      <c r="BQ35" s="20">
        <v>2800</v>
      </c>
      <c r="BR35" s="24">
        <v>85497</v>
      </c>
      <c r="BS35" s="23">
        <v>88749</v>
      </c>
      <c r="BT35" s="20">
        <v>0</v>
      </c>
      <c r="BU35" s="24">
        <v>88749</v>
      </c>
      <c r="BV35" s="23">
        <v>82030</v>
      </c>
      <c r="BW35" s="20">
        <v>0</v>
      </c>
      <c r="BX35" s="24">
        <v>82030</v>
      </c>
      <c r="BY35" s="23">
        <v>77964</v>
      </c>
      <c r="BZ35" s="20">
        <v>0</v>
      </c>
      <c r="CA35" s="24">
        <v>77964</v>
      </c>
      <c r="CB35" s="23">
        <v>77233</v>
      </c>
      <c r="CC35" s="20">
        <v>0</v>
      </c>
      <c r="CD35" s="24">
        <v>77233</v>
      </c>
      <c r="CE35" s="23">
        <v>79280</v>
      </c>
      <c r="CF35" s="20">
        <v>0</v>
      </c>
      <c r="CG35" s="24">
        <v>79280</v>
      </c>
      <c r="CH35" s="30">
        <v>77857</v>
      </c>
      <c r="CI35" s="31">
        <v>0</v>
      </c>
      <c r="CJ35" s="32">
        <v>77857</v>
      </c>
    </row>
    <row r="36" spans="1:88" x14ac:dyDescent="0.35">
      <c r="A36" s="98" t="s">
        <v>11</v>
      </c>
      <c r="B36" s="33">
        <v>1099540</v>
      </c>
      <c r="C36" s="34">
        <v>11160</v>
      </c>
      <c r="D36" s="34">
        <v>0</v>
      </c>
      <c r="E36" s="21">
        <v>1110700</v>
      </c>
      <c r="F36" s="33">
        <v>921744</v>
      </c>
      <c r="G36" s="34">
        <v>9144</v>
      </c>
      <c r="H36" s="34">
        <v>0</v>
      </c>
      <c r="I36" s="21">
        <v>930888</v>
      </c>
      <c r="J36" s="33">
        <v>806895</v>
      </c>
      <c r="K36" s="34">
        <v>13911</v>
      </c>
      <c r="L36" s="34">
        <v>0</v>
      </c>
      <c r="M36" s="21">
        <v>820806</v>
      </c>
      <c r="N36" s="33">
        <v>743670</v>
      </c>
      <c r="O36" s="34">
        <v>15260</v>
      </c>
      <c r="P36" s="34">
        <v>0</v>
      </c>
      <c r="Q36" s="21">
        <v>758930</v>
      </c>
      <c r="R36" s="33">
        <v>655624</v>
      </c>
      <c r="S36" s="34">
        <v>19528</v>
      </c>
      <c r="T36" s="34">
        <v>0</v>
      </c>
      <c r="U36" s="21">
        <v>675152</v>
      </c>
      <c r="V36" s="33">
        <v>629676</v>
      </c>
      <c r="W36" s="34">
        <v>12472</v>
      </c>
      <c r="X36" s="34">
        <v>0</v>
      </c>
      <c r="Y36" s="21">
        <v>642148</v>
      </c>
      <c r="Z36" s="33">
        <v>554439</v>
      </c>
      <c r="AA36" s="34">
        <v>12472</v>
      </c>
      <c r="AB36" s="34">
        <v>0</v>
      </c>
      <c r="AC36" s="21">
        <f t="shared" si="10"/>
        <v>566911</v>
      </c>
      <c r="AD36" s="35">
        <v>487081</v>
      </c>
      <c r="AE36" s="34">
        <v>6133</v>
      </c>
      <c r="AF36" s="34">
        <v>0</v>
      </c>
      <c r="AG36" s="36">
        <f t="shared" si="11"/>
        <v>493214</v>
      </c>
      <c r="AH36" s="35">
        <v>442676</v>
      </c>
      <c r="AI36" s="34">
        <v>3417</v>
      </c>
      <c r="AJ36" s="34">
        <v>0</v>
      </c>
      <c r="AK36" s="36">
        <f t="shared" si="12"/>
        <v>446093</v>
      </c>
      <c r="AL36" s="33">
        <v>357447</v>
      </c>
      <c r="AM36" s="34">
        <v>3387</v>
      </c>
      <c r="AN36" s="21">
        <v>0</v>
      </c>
      <c r="AO36" s="36">
        <f t="shared" si="13"/>
        <v>360834</v>
      </c>
      <c r="AP36" s="35">
        <v>334804</v>
      </c>
      <c r="AQ36" s="34">
        <v>12165</v>
      </c>
      <c r="AR36" s="34">
        <v>0</v>
      </c>
      <c r="AS36" s="36">
        <f t="shared" si="14"/>
        <v>346969</v>
      </c>
      <c r="AT36" s="35">
        <v>258041</v>
      </c>
      <c r="AU36" s="34">
        <v>15084</v>
      </c>
      <c r="AV36" s="37">
        <v>0</v>
      </c>
      <c r="AW36" s="36">
        <f t="shared" si="15"/>
        <v>273125</v>
      </c>
      <c r="AX36" s="38">
        <v>194576</v>
      </c>
      <c r="AY36" s="39">
        <v>3593</v>
      </c>
      <c r="AZ36" s="40">
        <v>0</v>
      </c>
      <c r="BA36" s="36">
        <f t="shared" si="16"/>
        <v>198169</v>
      </c>
      <c r="BB36" s="35">
        <v>229332</v>
      </c>
      <c r="BC36" s="34">
        <v>5754</v>
      </c>
      <c r="BD36" s="37">
        <v>0</v>
      </c>
      <c r="BE36" s="36">
        <f t="shared" si="17"/>
        <v>235086</v>
      </c>
      <c r="BF36" s="35">
        <v>228561</v>
      </c>
      <c r="BG36" s="34">
        <v>3703</v>
      </c>
      <c r="BH36" s="37">
        <v>0</v>
      </c>
      <c r="BI36" s="36">
        <f t="shared" si="18"/>
        <v>232264</v>
      </c>
      <c r="BJ36" s="35">
        <v>249637</v>
      </c>
      <c r="BK36" s="34">
        <v>7007</v>
      </c>
      <c r="BL36" s="36">
        <v>256644</v>
      </c>
      <c r="BM36" s="35">
        <v>152693</v>
      </c>
      <c r="BN36" s="34">
        <v>5078</v>
      </c>
      <c r="BO36" s="36">
        <v>157771</v>
      </c>
      <c r="BP36" s="35">
        <v>204098</v>
      </c>
      <c r="BQ36" s="34">
        <v>3888</v>
      </c>
      <c r="BR36" s="36">
        <v>207986</v>
      </c>
      <c r="BS36" s="35">
        <v>209027</v>
      </c>
      <c r="BT36" s="34">
        <v>510</v>
      </c>
      <c r="BU36" s="36">
        <v>209537</v>
      </c>
      <c r="BV36" s="35">
        <v>164372</v>
      </c>
      <c r="BW36" s="34">
        <v>1520</v>
      </c>
      <c r="BX36" s="36">
        <v>165892</v>
      </c>
      <c r="BY36" s="35">
        <v>147049</v>
      </c>
      <c r="BZ36" s="34">
        <v>0</v>
      </c>
      <c r="CA36" s="36">
        <v>147049</v>
      </c>
      <c r="CB36" s="35">
        <v>172913</v>
      </c>
      <c r="CC36" s="34">
        <v>586</v>
      </c>
      <c r="CD36" s="36">
        <v>173499</v>
      </c>
      <c r="CE36" s="35">
        <v>160656</v>
      </c>
      <c r="CF36" s="34">
        <v>0</v>
      </c>
      <c r="CG36" s="36">
        <v>160656</v>
      </c>
      <c r="CH36" s="42">
        <v>161800</v>
      </c>
      <c r="CI36" s="43">
        <v>0</v>
      </c>
      <c r="CJ36" s="44">
        <v>161800</v>
      </c>
    </row>
    <row r="37" spans="1:88" x14ac:dyDescent="0.35">
      <c r="A37" s="98" t="s">
        <v>12</v>
      </c>
      <c r="B37" s="33">
        <v>442619</v>
      </c>
      <c r="C37" s="34">
        <v>0</v>
      </c>
      <c r="D37" s="34">
        <v>0</v>
      </c>
      <c r="E37" s="21">
        <v>442619</v>
      </c>
      <c r="F37" s="33">
        <v>390256</v>
      </c>
      <c r="G37" s="34">
        <v>0</v>
      </c>
      <c r="H37" s="34">
        <v>0</v>
      </c>
      <c r="I37" s="21">
        <v>390256</v>
      </c>
      <c r="J37" s="33">
        <v>377423</v>
      </c>
      <c r="K37" s="34">
        <v>4350</v>
      </c>
      <c r="L37" s="34">
        <v>0</v>
      </c>
      <c r="M37" s="21">
        <v>381773</v>
      </c>
      <c r="N37" s="33">
        <v>343692</v>
      </c>
      <c r="O37" s="34">
        <v>0</v>
      </c>
      <c r="P37" s="34">
        <v>0</v>
      </c>
      <c r="Q37" s="21">
        <v>343692</v>
      </c>
      <c r="R37" s="33">
        <v>347926</v>
      </c>
      <c r="S37" s="34">
        <v>0</v>
      </c>
      <c r="T37" s="34">
        <v>0</v>
      </c>
      <c r="U37" s="21">
        <v>347926</v>
      </c>
      <c r="V37" s="33">
        <v>288490</v>
      </c>
      <c r="W37" s="34">
        <v>0</v>
      </c>
      <c r="X37" s="34">
        <v>0</v>
      </c>
      <c r="Y37" s="21">
        <v>288490</v>
      </c>
      <c r="Z37" s="33">
        <v>292471</v>
      </c>
      <c r="AA37" s="34">
        <v>0</v>
      </c>
      <c r="AB37" s="34">
        <v>0</v>
      </c>
      <c r="AC37" s="21">
        <f t="shared" si="10"/>
        <v>292471</v>
      </c>
      <c r="AD37" s="35">
        <v>239850</v>
      </c>
      <c r="AE37" s="34">
        <v>0</v>
      </c>
      <c r="AF37" s="34">
        <v>0</v>
      </c>
      <c r="AG37" s="36">
        <f t="shared" si="11"/>
        <v>239850</v>
      </c>
      <c r="AH37" s="35">
        <v>212779</v>
      </c>
      <c r="AI37" s="34">
        <v>4370</v>
      </c>
      <c r="AJ37" s="34">
        <v>0</v>
      </c>
      <c r="AK37" s="36">
        <f t="shared" si="12"/>
        <v>217149</v>
      </c>
      <c r="AL37" s="33">
        <v>201586</v>
      </c>
      <c r="AM37" s="34">
        <v>4270</v>
      </c>
      <c r="AN37" s="21">
        <v>0</v>
      </c>
      <c r="AO37" s="36">
        <f t="shared" si="13"/>
        <v>205856</v>
      </c>
      <c r="AP37" s="35">
        <v>172258</v>
      </c>
      <c r="AQ37" s="34">
        <v>9109</v>
      </c>
      <c r="AR37" s="34">
        <v>0</v>
      </c>
      <c r="AS37" s="36">
        <f t="shared" si="14"/>
        <v>181367</v>
      </c>
      <c r="AT37" s="35">
        <v>146869</v>
      </c>
      <c r="AU37" s="34">
        <v>8722</v>
      </c>
      <c r="AV37" s="37">
        <v>0</v>
      </c>
      <c r="AW37" s="36">
        <f t="shared" si="15"/>
        <v>155591</v>
      </c>
      <c r="AX37" s="38">
        <v>134486</v>
      </c>
      <c r="AY37" s="39">
        <v>200</v>
      </c>
      <c r="AZ37" s="40">
        <v>0</v>
      </c>
      <c r="BA37" s="36">
        <f t="shared" si="16"/>
        <v>134686</v>
      </c>
      <c r="BB37" s="35">
        <v>116963</v>
      </c>
      <c r="BC37" s="34">
        <v>50</v>
      </c>
      <c r="BD37" s="37">
        <v>0</v>
      </c>
      <c r="BE37" s="36">
        <f t="shared" si="17"/>
        <v>117013</v>
      </c>
      <c r="BF37" s="35">
        <v>102379</v>
      </c>
      <c r="BG37" s="34">
        <v>840</v>
      </c>
      <c r="BH37" s="37">
        <v>0</v>
      </c>
      <c r="BI37" s="36">
        <f t="shared" si="18"/>
        <v>103219</v>
      </c>
      <c r="BJ37" s="35">
        <v>101708</v>
      </c>
      <c r="BK37" s="34">
        <v>1335</v>
      </c>
      <c r="BL37" s="36">
        <v>103043</v>
      </c>
      <c r="BM37" s="35">
        <v>109753</v>
      </c>
      <c r="BN37" s="34">
        <v>5964</v>
      </c>
      <c r="BO37" s="36">
        <v>115717</v>
      </c>
      <c r="BP37" s="35">
        <v>97691</v>
      </c>
      <c r="BQ37" s="34">
        <v>3810</v>
      </c>
      <c r="BR37" s="36">
        <v>101501</v>
      </c>
      <c r="BS37" s="35">
        <v>95816</v>
      </c>
      <c r="BT37" s="34">
        <v>0</v>
      </c>
      <c r="BU37" s="36">
        <v>95816</v>
      </c>
      <c r="BV37" s="35">
        <v>83857</v>
      </c>
      <c r="BW37" s="34">
        <v>835</v>
      </c>
      <c r="BX37" s="36">
        <v>84692</v>
      </c>
      <c r="BY37" s="35">
        <v>84612</v>
      </c>
      <c r="BZ37" s="34">
        <v>228</v>
      </c>
      <c r="CA37" s="36">
        <v>84840</v>
      </c>
      <c r="CB37" s="35">
        <v>82499</v>
      </c>
      <c r="CC37" s="34">
        <v>771</v>
      </c>
      <c r="CD37" s="36">
        <v>83270</v>
      </c>
      <c r="CE37" s="35">
        <v>84491</v>
      </c>
      <c r="CF37" s="34">
        <v>1891</v>
      </c>
      <c r="CG37" s="36">
        <v>86382</v>
      </c>
      <c r="CH37" s="42">
        <v>73765</v>
      </c>
      <c r="CI37" s="45">
        <v>1358</v>
      </c>
      <c r="CJ37" s="44">
        <v>75123</v>
      </c>
    </row>
    <row r="38" spans="1:88" x14ac:dyDescent="0.35">
      <c r="A38" s="98" t="s">
        <v>13</v>
      </c>
      <c r="B38" s="33">
        <v>388584</v>
      </c>
      <c r="C38" s="34">
        <v>25816</v>
      </c>
      <c r="D38" s="34">
        <v>0</v>
      </c>
      <c r="E38" s="21">
        <v>414400</v>
      </c>
      <c r="F38" s="33">
        <v>356100</v>
      </c>
      <c r="G38" s="34">
        <v>8568</v>
      </c>
      <c r="H38" s="34">
        <v>0</v>
      </c>
      <c r="I38" s="21">
        <v>364668</v>
      </c>
      <c r="J38" s="33">
        <v>311294</v>
      </c>
      <c r="K38" s="34">
        <v>5771</v>
      </c>
      <c r="L38" s="34">
        <v>0</v>
      </c>
      <c r="M38" s="21">
        <v>317065</v>
      </c>
      <c r="N38" s="33">
        <v>281956</v>
      </c>
      <c r="O38" s="34">
        <v>15655</v>
      </c>
      <c r="P38" s="34">
        <v>0</v>
      </c>
      <c r="Q38" s="21">
        <v>297611</v>
      </c>
      <c r="R38" s="33">
        <v>236641</v>
      </c>
      <c r="S38" s="34">
        <v>25450</v>
      </c>
      <c r="T38" s="34">
        <v>0</v>
      </c>
      <c r="U38" s="21">
        <v>262091</v>
      </c>
      <c r="V38" s="33">
        <v>201983</v>
      </c>
      <c r="W38" s="34">
        <v>28206</v>
      </c>
      <c r="X38" s="34">
        <v>0</v>
      </c>
      <c r="Y38" s="21">
        <v>230189</v>
      </c>
      <c r="Z38" s="33">
        <v>207862</v>
      </c>
      <c r="AA38" s="34">
        <v>19967</v>
      </c>
      <c r="AB38" s="34">
        <v>0</v>
      </c>
      <c r="AC38" s="21">
        <f t="shared" si="10"/>
        <v>227829</v>
      </c>
      <c r="AD38" s="35">
        <v>191391</v>
      </c>
      <c r="AE38" s="34">
        <v>18598</v>
      </c>
      <c r="AF38" s="34">
        <v>0</v>
      </c>
      <c r="AG38" s="36">
        <f t="shared" si="11"/>
        <v>209989</v>
      </c>
      <c r="AH38" s="35">
        <v>195825</v>
      </c>
      <c r="AI38" s="34">
        <v>13714</v>
      </c>
      <c r="AJ38" s="34">
        <v>0</v>
      </c>
      <c r="AK38" s="36">
        <f t="shared" si="12"/>
        <v>209539</v>
      </c>
      <c r="AL38" s="33">
        <v>179162</v>
      </c>
      <c r="AM38" s="34">
        <v>22996</v>
      </c>
      <c r="AN38" s="21">
        <v>0</v>
      </c>
      <c r="AO38" s="36">
        <f t="shared" si="13"/>
        <v>202158</v>
      </c>
      <c r="AP38" s="35">
        <v>149346</v>
      </c>
      <c r="AQ38" s="34">
        <v>40900</v>
      </c>
      <c r="AR38" s="34">
        <v>0</v>
      </c>
      <c r="AS38" s="36">
        <f t="shared" si="14"/>
        <v>190246</v>
      </c>
      <c r="AT38" s="35">
        <v>128067</v>
      </c>
      <c r="AU38" s="34">
        <v>19702</v>
      </c>
      <c r="AV38" s="37">
        <v>0</v>
      </c>
      <c r="AW38" s="36">
        <f t="shared" si="15"/>
        <v>147769</v>
      </c>
      <c r="AX38" s="38">
        <v>109908</v>
      </c>
      <c r="AY38" s="39">
        <v>23867</v>
      </c>
      <c r="AZ38" s="40">
        <v>0</v>
      </c>
      <c r="BA38" s="36">
        <f t="shared" si="16"/>
        <v>133775</v>
      </c>
      <c r="BB38" s="35">
        <v>97934</v>
      </c>
      <c r="BC38" s="34">
        <v>19125</v>
      </c>
      <c r="BD38" s="37">
        <v>0</v>
      </c>
      <c r="BE38" s="36">
        <f t="shared" si="17"/>
        <v>117059</v>
      </c>
      <c r="BF38" s="35">
        <v>85425</v>
      </c>
      <c r="BG38" s="34">
        <v>20511</v>
      </c>
      <c r="BH38" s="37">
        <v>0</v>
      </c>
      <c r="BI38" s="36">
        <f t="shared" si="18"/>
        <v>105936</v>
      </c>
      <c r="BJ38" s="35">
        <v>61911</v>
      </c>
      <c r="BK38" s="34">
        <v>20029</v>
      </c>
      <c r="BL38" s="36">
        <v>81940</v>
      </c>
      <c r="BM38" s="35">
        <v>70426</v>
      </c>
      <c r="BN38" s="34">
        <v>24907</v>
      </c>
      <c r="BO38" s="36">
        <v>95333</v>
      </c>
      <c r="BP38" s="35">
        <v>88816</v>
      </c>
      <c r="BQ38" s="34">
        <v>21968</v>
      </c>
      <c r="BR38" s="36">
        <v>110784</v>
      </c>
      <c r="BS38" s="35">
        <v>85020</v>
      </c>
      <c r="BT38" s="34">
        <v>16046</v>
      </c>
      <c r="BU38" s="36">
        <v>101066</v>
      </c>
      <c r="BV38" s="35">
        <v>66646</v>
      </c>
      <c r="BW38" s="34">
        <v>7060</v>
      </c>
      <c r="BX38" s="36">
        <v>73706</v>
      </c>
      <c r="BY38" s="35">
        <v>70319</v>
      </c>
      <c r="BZ38" s="34">
        <v>11792</v>
      </c>
      <c r="CA38" s="36">
        <v>82111</v>
      </c>
      <c r="CB38" s="35">
        <v>80397</v>
      </c>
      <c r="CC38" s="34">
        <v>13714</v>
      </c>
      <c r="CD38" s="36">
        <v>94111</v>
      </c>
      <c r="CE38" s="35">
        <v>120668</v>
      </c>
      <c r="CF38" s="34">
        <v>14719</v>
      </c>
      <c r="CG38" s="36">
        <v>135387</v>
      </c>
      <c r="CH38" s="42">
        <v>64252</v>
      </c>
      <c r="CI38" s="45">
        <v>6462</v>
      </c>
      <c r="CJ38" s="44">
        <v>70714</v>
      </c>
    </row>
    <row r="39" spans="1:88" x14ac:dyDescent="0.35">
      <c r="A39" s="98" t="s">
        <v>14</v>
      </c>
      <c r="B39" s="33">
        <v>529409</v>
      </c>
      <c r="C39" s="34">
        <v>3050</v>
      </c>
      <c r="D39" s="34">
        <v>0</v>
      </c>
      <c r="E39" s="21">
        <v>532459</v>
      </c>
      <c r="F39" s="33">
        <v>548354</v>
      </c>
      <c r="G39" s="34">
        <v>10590</v>
      </c>
      <c r="H39" s="34">
        <v>0</v>
      </c>
      <c r="I39" s="21">
        <v>558944</v>
      </c>
      <c r="J39" s="33">
        <v>481828</v>
      </c>
      <c r="K39" s="34">
        <v>5010</v>
      </c>
      <c r="L39" s="34">
        <v>0</v>
      </c>
      <c r="M39" s="21">
        <v>486838</v>
      </c>
      <c r="N39" s="33">
        <v>460081</v>
      </c>
      <c r="O39" s="34">
        <v>10628</v>
      </c>
      <c r="P39" s="34">
        <v>0</v>
      </c>
      <c r="Q39" s="21">
        <v>470709</v>
      </c>
      <c r="R39" s="33">
        <v>395557</v>
      </c>
      <c r="S39" s="34">
        <v>3347</v>
      </c>
      <c r="T39" s="34">
        <v>0</v>
      </c>
      <c r="U39" s="21">
        <v>398904</v>
      </c>
      <c r="V39" s="33">
        <v>411606</v>
      </c>
      <c r="W39" s="34">
        <v>1672</v>
      </c>
      <c r="X39" s="34">
        <v>0</v>
      </c>
      <c r="Y39" s="21">
        <v>413278</v>
      </c>
      <c r="Z39" s="33">
        <v>348542</v>
      </c>
      <c r="AA39" s="34">
        <v>15350</v>
      </c>
      <c r="AB39" s="34">
        <v>0</v>
      </c>
      <c r="AC39" s="21">
        <f t="shared" si="10"/>
        <v>363892</v>
      </c>
      <c r="AD39" s="35">
        <v>314892</v>
      </c>
      <c r="AE39" s="34">
        <v>12214</v>
      </c>
      <c r="AF39" s="34">
        <v>0</v>
      </c>
      <c r="AG39" s="36">
        <f t="shared" si="11"/>
        <v>327106</v>
      </c>
      <c r="AH39" s="35">
        <v>286774</v>
      </c>
      <c r="AI39" s="34">
        <v>13711</v>
      </c>
      <c r="AJ39" s="34">
        <v>0</v>
      </c>
      <c r="AK39" s="36">
        <f t="shared" si="12"/>
        <v>300485</v>
      </c>
      <c r="AL39" s="33">
        <v>268862</v>
      </c>
      <c r="AM39" s="34">
        <v>12414</v>
      </c>
      <c r="AN39" s="21">
        <v>0</v>
      </c>
      <c r="AO39" s="36">
        <f t="shared" si="13"/>
        <v>281276</v>
      </c>
      <c r="AP39" s="35">
        <v>227549</v>
      </c>
      <c r="AQ39" s="34">
        <v>21285</v>
      </c>
      <c r="AR39" s="34">
        <v>0</v>
      </c>
      <c r="AS39" s="36">
        <f t="shared" si="14"/>
        <v>248834</v>
      </c>
      <c r="AT39" s="35">
        <v>227031</v>
      </c>
      <c r="AU39" s="34">
        <v>21916</v>
      </c>
      <c r="AV39" s="37">
        <v>0</v>
      </c>
      <c r="AW39" s="36">
        <f t="shared" si="15"/>
        <v>248947</v>
      </c>
      <c r="AX39" s="38">
        <v>176690</v>
      </c>
      <c r="AY39" s="39">
        <v>18353</v>
      </c>
      <c r="AZ39" s="40">
        <v>0</v>
      </c>
      <c r="BA39" s="36">
        <f t="shared" si="16"/>
        <v>195043</v>
      </c>
      <c r="BB39" s="35">
        <v>176088</v>
      </c>
      <c r="BC39" s="34">
        <v>18313</v>
      </c>
      <c r="BD39" s="37">
        <v>0</v>
      </c>
      <c r="BE39" s="36">
        <f t="shared" si="17"/>
        <v>194401</v>
      </c>
      <c r="BF39" s="35">
        <v>130023</v>
      </c>
      <c r="BG39" s="34">
        <v>20761</v>
      </c>
      <c r="BH39" s="37">
        <v>0</v>
      </c>
      <c r="BI39" s="36">
        <f t="shared" si="18"/>
        <v>150784</v>
      </c>
      <c r="BJ39" s="35">
        <v>160835</v>
      </c>
      <c r="BK39" s="34">
        <v>30615</v>
      </c>
      <c r="BL39" s="36">
        <v>191450</v>
      </c>
      <c r="BM39" s="35">
        <v>152154</v>
      </c>
      <c r="BN39" s="34">
        <v>35377</v>
      </c>
      <c r="BO39" s="36">
        <v>187531</v>
      </c>
      <c r="BP39" s="35">
        <v>158240</v>
      </c>
      <c r="BQ39" s="34">
        <v>37797</v>
      </c>
      <c r="BR39" s="36">
        <v>196037</v>
      </c>
      <c r="BS39" s="35">
        <v>142125</v>
      </c>
      <c r="BT39" s="34">
        <v>29293</v>
      </c>
      <c r="BU39" s="36">
        <v>171418</v>
      </c>
      <c r="BV39" s="35">
        <v>116848</v>
      </c>
      <c r="BW39" s="34">
        <v>22431</v>
      </c>
      <c r="BX39" s="36">
        <v>139279</v>
      </c>
      <c r="BY39" s="35">
        <v>122985</v>
      </c>
      <c r="BZ39" s="34">
        <v>25789</v>
      </c>
      <c r="CA39" s="36">
        <v>148774</v>
      </c>
      <c r="CB39" s="35">
        <v>131760</v>
      </c>
      <c r="CC39" s="34">
        <v>33668</v>
      </c>
      <c r="CD39" s="36">
        <v>165428</v>
      </c>
      <c r="CE39" s="35">
        <v>151816</v>
      </c>
      <c r="CF39" s="34">
        <v>31430</v>
      </c>
      <c r="CG39" s="36">
        <v>183246</v>
      </c>
      <c r="CH39" s="42">
        <v>135570</v>
      </c>
      <c r="CI39" s="45">
        <v>15795</v>
      </c>
      <c r="CJ39" s="44">
        <v>151365</v>
      </c>
    </row>
    <row r="40" spans="1:88" x14ac:dyDescent="0.35">
      <c r="A40" s="98" t="s">
        <v>15</v>
      </c>
      <c r="B40" s="33">
        <v>235846</v>
      </c>
      <c r="C40" s="34">
        <v>63756</v>
      </c>
      <c r="D40" s="34">
        <v>0</v>
      </c>
      <c r="E40" s="21">
        <v>299602</v>
      </c>
      <c r="F40" s="33">
        <v>197490</v>
      </c>
      <c r="G40" s="34">
        <v>51383</v>
      </c>
      <c r="H40" s="34">
        <v>0</v>
      </c>
      <c r="I40" s="21">
        <v>248873</v>
      </c>
      <c r="J40" s="33">
        <v>188068</v>
      </c>
      <c r="K40" s="34">
        <v>42719</v>
      </c>
      <c r="L40" s="34">
        <v>0</v>
      </c>
      <c r="M40" s="21">
        <v>230787</v>
      </c>
      <c r="N40" s="33">
        <v>172688</v>
      </c>
      <c r="O40" s="34">
        <v>55071</v>
      </c>
      <c r="P40" s="34">
        <v>0</v>
      </c>
      <c r="Q40" s="21">
        <v>227759</v>
      </c>
      <c r="R40" s="33">
        <v>150763</v>
      </c>
      <c r="S40" s="34">
        <v>46653</v>
      </c>
      <c r="T40" s="34">
        <v>0</v>
      </c>
      <c r="U40" s="21">
        <v>197416</v>
      </c>
      <c r="V40" s="33">
        <v>167709</v>
      </c>
      <c r="W40" s="34">
        <v>38865</v>
      </c>
      <c r="X40" s="34">
        <v>0</v>
      </c>
      <c r="Y40" s="21">
        <v>206574</v>
      </c>
      <c r="Z40" s="33">
        <v>211209</v>
      </c>
      <c r="AA40" s="34">
        <v>41210</v>
      </c>
      <c r="AB40" s="34">
        <v>0</v>
      </c>
      <c r="AC40" s="21">
        <f t="shared" si="10"/>
        <v>252419</v>
      </c>
      <c r="AD40" s="35">
        <v>180084</v>
      </c>
      <c r="AE40" s="34">
        <v>37488</v>
      </c>
      <c r="AF40" s="34">
        <v>0</v>
      </c>
      <c r="AG40" s="36">
        <f t="shared" si="11"/>
        <v>217572</v>
      </c>
      <c r="AH40" s="35">
        <v>182239</v>
      </c>
      <c r="AI40" s="34">
        <v>23706</v>
      </c>
      <c r="AJ40" s="34">
        <v>0</v>
      </c>
      <c r="AK40" s="36">
        <f t="shared" si="12"/>
        <v>205945</v>
      </c>
      <c r="AL40" s="33">
        <v>134401</v>
      </c>
      <c r="AM40" s="34">
        <v>18935</v>
      </c>
      <c r="AN40" s="21">
        <v>0</v>
      </c>
      <c r="AO40" s="36">
        <f t="shared" si="13"/>
        <v>153336</v>
      </c>
      <c r="AP40" s="35">
        <v>103477</v>
      </c>
      <c r="AQ40" s="34">
        <v>31422</v>
      </c>
      <c r="AR40" s="34">
        <v>0</v>
      </c>
      <c r="AS40" s="36">
        <f t="shared" si="14"/>
        <v>134899</v>
      </c>
      <c r="AT40" s="35">
        <v>91572</v>
      </c>
      <c r="AU40" s="34">
        <v>17055</v>
      </c>
      <c r="AV40" s="37">
        <v>0</v>
      </c>
      <c r="AW40" s="36">
        <f t="shared" si="15"/>
        <v>108627</v>
      </c>
      <c r="AX40" s="38">
        <v>78287</v>
      </c>
      <c r="AY40" s="39">
        <v>15264</v>
      </c>
      <c r="AZ40" s="40">
        <v>0</v>
      </c>
      <c r="BA40" s="36">
        <f t="shared" si="16"/>
        <v>93551</v>
      </c>
      <c r="BB40" s="35">
        <v>69069</v>
      </c>
      <c r="BC40" s="34">
        <v>11296</v>
      </c>
      <c r="BD40" s="37">
        <v>0</v>
      </c>
      <c r="BE40" s="36">
        <f t="shared" si="17"/>
        <v>80365</v>
      </c>
      <c r="BF40" s="35">
        <v>92294</v>
      </c>
      <c r="BG40" s="34">
        <v>11639</v>
      </c>
      <c r="BH40" s="37">
        <v>0</v>
      </c>
      <c r="BI40" s="36">
        <f t="shared" si="18"/>
        <v>103933</v>
      </c>
      <c r="BJ40" s="35">
        <v>95380</v>
      </c>
      <c r="BK40" s="34">
        <v>21448</v>
      </c>
      <c r="BL40" s="36">
        <v>116828</v>
      </c>
      <c r="BM40" s="35">
        <v>98133</v>
      </c>
      <c r="BN40" s="34">
        <v>19422</v>
      </c>
      <c r="BO40" s="36">
        <v>117555</v>
      </c>
      <c r="BP40" s="35">
        <v>106971</v>
      </c>
      <c r="BQ40" s="34">
        <v>22469</v>
      </c>
      <c r="BR40" s="36">
        <v>129440</v>
      </c>
      <c r="BS40" s="35">
        <v>103686</v>
      </c>
      <c r="BT40" s="34">
        <v>5049</v>
      </c>
      <c r="BU40" s="36">
        <v>108735</v>
      </c>
      <c r="BV40" s="35">
        <v>91895</v>
      </c>
      <c r="BW40" s="34">
        <v>4673</v>
      </c>
      <c r="BX40" s="36">
        <v>96568</v>
      </c>
      <c r="BY40" s="35">
        <v>83874</v>
      </c>
      <c r="BZ40" s="34">
        <v>10439</v>
      </c>
      <c r="CA40" s="36">
        <v>94313</v>
      </c>
      <c r="CB40" s="35">
        <v>75554</v>
      </c>
      <c r="CC40" s="34">
        <v>8806</v>
      </c>
      <c r="CD40" s="36">
        <v>84360</v>
      </c>
      <c r="CE40" s="35">
        <v>100932</v>
      </c>
      <c r="CF40" s="34">
        <v>11585</v>
      </c>
      <c r="CG40" s="36">
        <v>112517</v>
      </c>
      <c r="CH40" s="42">
        <v>86090</v>
      </c>
      <c r="CI40" s="45">
        <v>3362</v>
      </c>
      <c r="CJ40" s="44">
        <v>89452</v>
      </c>
    </row>
    <row r="41" spans="1:88" x14ac:dyDescent="0.35">
      <c r="A41" s="98" t="s">
        <v>16</v>
      </c>
      <c r="B41" s="33">
        <v>779351</v>
      </c>
      <c r="C41" s="34">
        <v>120368</v>
      </c>
      <c r="D41" s="34">
        <v>0</v>
      </c>
      <c r="E41" s="21">
        <v>899719</v>
      </c>
      <c r="F41" s="33">
        <v>759428</v>
      </c>
      <c r="G41" s="34">
        <v>101948</v>
      </c>
      <c r="H41" s="34">
        <v>0</v>
      </c>
      <c r="I41" s="21">
        <v>861376</v>
      </c>
      <c r="J41" s="33">
        <v>654887</v>
      </c>
      <c r="K41" s="34">
        <v>73451</v>
      </c>
      <c r="L41" s="34">
        <v>0</v>
      </c>
      <c r="M41" s="21">
        <v>728338</v>
      </c>
      <c r="N41" s="33">
        <v>656660</v>
      </c>
      <c r="O41" s="34">
        <v>96758</v>
      </c>
      <c r="P41" s="34">
        <v>0</v>
      </c>
      <c r="Q41" s="21">
        <v>753418</v>
      </c>
      <c r="R41" s="33">
        <v>604601</v>
      </c>
      <c r="S41" s="34">
        <v>75407</v>
      </c>
      <c r="T41" s="34">
        <v>0</v>
      </c>
      <c r="U41" s="21">
        <v>680008</v>
      </c>
      <c r="V41" s="33">
        <v>613241</v>
      </c>
      <c r="W41" s="34">
        <v>67401</v>
      </c>
      <c r="X41" s="34">
        <v>0</v>
      </c>
      <c r="Y41" s="21">
        <v>680642</v>
      </c>
      <c r="Z41" s="33">
        <v>551706</v>
      </c>
      <c r="AA41" s="34">
        <v>59381</v>
      </c>
      <c r="AB41" s="34">
        <v>0</v>
      </c>
      <c r="AC41" s="21">
        <f t="shared" si="10"/>
        <v>611087</v>
      </c>
      <c r="AD41" s="35">
        <v>486080</v>
      </c>
      <c r="AE41" s="34">
        <v>64541</v>
      </c>
      <c r="AF41" s="34">
        <v>0</v>
      </c>
      <c r="AG41" s="36">
        <f t="shared" si="11"/>
        <v>550621</v>
      </c>
      <c r="AH41" s="35">
        <v>426763</v>
      </c>
      <c r="AI41" s="34">
        <v>59004</v>
      </c>
      <c r="AJ41" s="34">
        <v>0</v>
      </c>
      <c r="AK41" s="36">
        <f t="shared" si="12"/>
        <v>485767</v>
      </c>
      <c r="AL41" s="33">
        <v>409126</v>
      </c>
      <c r="AM41" s="34">
        <v>57246</v>
      </c>
      <c r="AN41" s="21">
        <v>0</v>
      </c>
      <c r="AO41" s="36">
        <f t="shared" si="13"/>
        <v>466372</v>
      </c>
      <c r="AP41" s="35">
        <v>355217</v>
      </c>
      <c r="AQ41" s="34">
        <v>53882</v>
      </c>
      <c r="AR41" s="34">
        <v>0</v>
      </c>
      <c r="AS41" s="36">
        <f t="shared" si="14"/>
        <v>409099</v>
      </c>
      <c r="AT41" s="35">
        <v>316701</v>
      </c>
      <c r="AU41" s="34">
        <v>51919</v>
      </c>
      <c r="AV41" s="37">
        <v>0</v>
      </c>
      <c r="AW41" s="36">
        <f t="shared" si="15"/>
        <v>368620</v>
      </c>
      <c r="AX41" s="38">
        <v>263054</v>
      </c>
      <c r="AY41" s="39">
        <v>64467</v>
      </c>
      <c r="AZ41" s="40">
        <v>0</v>
      </c>
      <c r="BA41" s="36">
        <f t="shared" si="16"/>
        <v>327521</v>
      </c>
      <c r="BB41" s="35">
        <v>269035</v>
      </c>
      <c r="BC41" s="34">
        <v>38752</v>
      </c>
      <c r="BD41" s="37">
        <v>0</v>
      </c>
      <c r="BE41" s="36">
        <f t="shared" si="17"/>
        <v>307787</v>
      </c>
      <c r="BF41" s="35">
        <v>243252</v>
      </c>
      <c r="BG41" s="34">
        <v>47039</v>
      </c>
      <c r="BH41" s="37">
        <v>0</v>
      </c>
      <c r="BI41" s="36">
        <f t="shared" si="18"/>
        <v>290291</v>
      </c>
      <c r="BJ41" s="35">
        <v>272194</v>
      </c>
      <c r="BK41" s="34">
        <v>46662</v>
      </c>
      <c r="BL41" s="36">
        <v>318856</v>
      </c>
      <c r="BM41" s="35">
        <v>273442</v>
      </c>
      <c r="BN41" s="34">
        <v>58822</v>
      </c>
      <c r="BO41" s="36">
        <v>332264</v>
      </c>
      <c r="BP41" s="35">
        <v>265528</v>
      </c>
      <c r="BQ41" s="34">
        <v>63644</v>
      </c>
      <c r="BR41" s="36">
        <v>329172</v>
      </c>
      <c r="BS41" s="35">
        <v>234228</v>
      </c>
      <c r="BT41" s="34">
        <v>52798</v>
      </c>
      <c r="BU41" s="36">
        <v>287026</v>
      </c>
      <c r="BV41" s="35">
        <v>220172</v>
      </c>
      <c r="BW41" s="34">
        <v>25081</v>
      </c>
      <c r="BX41" s="36">
        <v>245253</v>
      </c>
      <c r="BY41" s="35">
        <v>204096</v>
      </c>
      <c r="BZ41" s="34">
        <v>23864</v>
      </c>
      <c r="CA41" s="36">
        <v>227960</v>
      </c>
      <c r="CB41" s="35">
        <v>214608</v>
      </c>
      <c r="CC41" s="34">
        <v>18777</v>
      </c>
      <c r="CD41" s="36">
        <v>233385</v>
      </c>
      <c r="CE41" s="35">
        <v>276753</v>
      </c>
      <c r="CF41" s="34">
        <v>15822</v>
      </c>
      <c r="CG41" s="36">
        <v>292575</v>
      </c>
      <c r="CH41" s="42">
        <v>215104</v>
      </c>
      <c r="CI41" s="45">
        <v>10518</v>
      </c>
      <c r="CJ41" s="44">
        <v>225622</v>
      </c>
    </row>
    <row r="42" spans="1:88" x14ac:dyDescent="0.35">
      <c r="A42" s="98" t="s">
        <v>17</v>
      </c>
      <c r="B42" s="33">
        <v>190071</v>
      </c>
      <c r="C42" s="34">
        <v>27728</v>
      </c>
      <c r="D42" s="34">
        <v>0</v>
      </c>
      <c r="E42" s="21">
        <v>217799</v>
      </c>
      <c r="F42" s="33">
        <v>157344</v>
      </c>
      <c r="G42" s="34">
        <v>35472</v>
      </c>
      <c r="H42" s="34">
        <v>0</v>
      </c>
      <c r="I42" s="21">
        <v>192816</v>
      </c>
      <c r="J42" s="33">
        <v>143803</v>
      </c>
      <c r="K42" s="34">
        <v>35323</v>
      </c>
      <c r="L42" s="34">
        <v>0</v>
      </c>
      <c r="M42" s="21">
        <v>179126</v>
      </c>
      <c r="N42" s="33">
        <v>129114</v>
      </c>
      <c r="O42" s="34">
        <v>16267</v>
      </c>
      <c r="P42" s="34">
        <v>0</v>
      </c>
      <c r="Q42" s="21">
        <v>145381</v>
      </c>
      <c r="R42" s="33">
        <v>152797</v>
      </c>
      <c r="S42" s="34">
        <v>1280</v>
      </c>
      <c r="T42" s="34">
        <v>61</v>
      </c>
      <c r="U42" s="21">
        <v>154138</v>
      </c>
      <c r="V42" s="33">
        <v>125509</v>
      </c>
      <c r="W42" s="34">
        <v>16590</v>
      </c>
      <c r="X42" s="34">
        <v>60</v>
      </c>
      <c r="Y42" s="21">
        <v>142159</v>
      </c>
      <c r="Z42" s="33">
        <v>138707</v>
      </c>
      <c r="AA42" s="34">
        <v>22327</v>
      </c>
      <c r="AB42" s="34">
        <v>0</v>
      </c>
      <c r="AC42" s="21">
        <f t="shared" si="10"/>
        <v>161034</v>
      </c>
      <c r="AD42" s="35">
        <v>127159</v>
      </c>
      <c r="AE42" s="34">
        <v>13000</v>
      </c>
      <c r="AF42" s="34">
        <v>15</v>
      </c>
      <c r="AG42" s="36">
        <f t="shared" si="11"/>
        <v>140174</v>
      </c>
      <c r="AH42" s="35">
        <v>127178</v>
      </c>
      <c r="AI42" s="34">
        <v>10830</v>
      </c>
      <c r="AJ42" s="34">
        <v>0</v>
      </c>
      <c r="AK42" s="36">
        <f t="shared" si="12"/>
        <v>138008</v>
      </c>
      <c r="AL42" s="33">
        <v>107839</v>
      </c>
      <c r="AM42" s="34">
        <v>14189</v>
      </c>
      <c r="AN42" s="21">
        <v>15</v>
      </c>
      <c r="AO42" s="36">
        <f t="shared" si="13"/>
        <v>122043</v>
      </c>
      <c r="AP42" s="35">
        <v>92064</v>
      </c>
      <c r="AQ42" s="34">
        <v>21400</v>
      </c>
      <c r="AR42" s="34">
        <v>0</v>
      </c>
      <c r="AS42" s="36">
        <f t="shared" si="14"/>
        <v>113464</v>
      </c>
      <c r="AT42" s="35">
        <v>74649</v>
      </c>
      <c r="AU42" s="34">
        <v>19050</v>
      </c>
      <c r="AV42" s="37">
        <v>80</v>
      </c>
      <c r="AW42" s="36">
        <f t="shared" si="15"/>
        <v>93779</v>
      </c>
      <c r="AX42" s="38">
        <v>73169</v>
      </c>
      <c r="AY42" s="39">
        <v>13416</v>
      </c>
      <c r="AZ42" s="40">
        <v>26</v>
      </c>
      <c r="BA42" s="36">
        <f t="shared" si="16"/>
        <v>86611</v>
      </c>
      <c r="BB42" s="35">
        <v>82123</v>
      </c>
      <c r="BC42" s="34">
        <v>2537</v>
      </c>
      <c r="BD42" s="37">
        <v>20</v>
      </c>
      <c r="BE42" s="36">
        <f t="shared" si="17"/>
        <v>84680</v>
      </c>
      <c r="BF42" s="35">
        <v>88271</v>
      </c>
      <c r="BG42" s="34">
        <v>1708</v>
      </c>
      <c r="BH42" s="37">
        <v>0</v>
      </c>
      <c r="BI42" s="36">
        <f t="shared" si="18"/>
        <v>89979</v>
      </c>
      <c r="BJ42" s="35">
        <v>74735</v>
      </c>
      <c r="BK42" s="34">
        <v>8141</v>
      </c>
      <c r="BL42" s="36">
        <v>82876</v>
      </c>
      <c r="BM42" s="35">
        <v>66273</v>
      </c>
      <c r="BN42" s="34">
        <v>540</v>
      </c>
      <c r="BO42" s="36">
        <v>66813</v>
      </c>
      <c r="BP42" s="35">
        <v>55834</v>
      </c>
      <c r="BQ42" s="34">
        <v>14280</v>
      </c>
      <c r="BR42" s="36">
        <v>70114</v>
      </c>
      <c r="BS42" s="35">
        <v>49502</v>
      </c>
      <c r="BT42" s="34">
        <v>13494</v>
      </c>
      <c r="BU42" s="36">
        <v>62996</v>
      </c>
      <c r="BV42" s="35">
        <v>60245</v>
      </c>
      <c r="BW42" s="34">
        <v>7270</v>
      </c>
      <c r="BX42" s="36">
        <v>67515</v>
      </c>
      <c r="BY42" s="35">
        <v>52286</v>
      </c>
      <c r="BZ42" s="34">
        <v>6852</v>
      </c>
      <c r="CA42" s="36">
        <v>59138</v>
      </c>
      <c r="CB42" s="35">
        <v>58861</v>
      </c>
      <c r="CC42" s="34">
        <v>9311</v>
      </c>
      <c r="CD42" s="36">
        <v>68172</v>
      </c>
      <c r="CE42" s="35">
        <v>67016</v>
      </c>
      <c r="CF42" s="34">
        <v>6647</v>
      </c>
      <c r="CG42" s="36">
        <v>73663</v>
      </c>
      <c r="CH42" s="42">
        <v>53039</v>
      </c>
      <c r="CI42" s="45">
        <v>10697</v>
      </c>
      <c r="CJ42" s="44">
        <v>63736</v>
      </c>
    </row>
    <row r="43" spans="1:88" x14ac:dyDescent="0.35">
      <c r="A43" s="99" t="s">
        <v>18</v>
      </c>
      <c r="B43" s="46">
        <v>58953</v>
      </c>
      <c r="C43" s="47">
        <v>3146</v>
      </c>
      <c r="D43" s="47">
        <v>1652</v>
      </c>
      <c r="E43" s="21">
        <v>63751</v>
      </c>
      <c r="F43" s="46">
        <v>52275</v>
      </c>
      <c r="G43" s="47">
        <v>2390</v>
      </c>
      <c r="H43" s="47">
        <v>1040</v>
      </c>
      <c r="I43" s="21">
        <v>55705</v>
      </c>
      <c r="J43" s="46">
        <v>43047</v>
      </c>
      <c r="K43" s="47">
        <v>1325</v>
      </c>
      <c r="L43" s="47">
        <v>281</v>
      </c>
      <c r="M43" s="21">
        <v>44653</v>
      </c>
      <c r="N43" s="46">
        <v>32718</v>
      </c>
      <c r="O43" s="47">
        <v>1450</v>
      </c>
      <c r="P43" s="47">
        <v>200</v>
      </c>
      <c r="Q43" s="21">
        <v>34368</v>
      </c>
      <c r="R43" s="46">
        <v>32192</v>
      </c>
      <c r="S43" s="47">
        <v>0</v>
      </c>
      <c r="T43" s="47">
        <v>170</v>
      </c>
      <c r="U43" s="21">
        <v>32362</v>
      </c>
      <c r="V43" s="46">
        <v>31682</v>
      </c>
      <c r="W43" s="47">
        <v>0</v>
      </c>
      <c r="X43" s="47">
        <v>136</v>
      </c>
      <c r="Y43" s="21">
        <v>31818</v>
      </c>
      <c r="Z43" s="46">
        <v>30652</v>
      </c>
      <c r="AA43" s="47">
        <v>0</v>
      </c>
      <c r="AB43" s="47">
        <v>496</v>
      </c>
      <c r="AC43" s="48">
        <f t="shared" si="10"/>
        <v>31148</v>
      </c>
      <c r="AD43" s="49">
        <v>35824</v>
      </c>
      <c r="AE43" s="47">
        <v>2378</v>
      </c>
      <c r="AF43" s="47">
        <v>311</v>
      </c>
      <c r="AG43" s="50">
        <f t="shared" si="11"/>
        <v>38513</v>
      </c>
      <c r="AH43" s="49">
        <v>31571</v>
      </c>
      <c r="AI43" s="47">
        <v>600</v>
      </c>
      <c r="AJ43" s="47">
        <v>621</v>
      </c>
      <c r="AK43" s="50">
        <f t="shared" si="12"/>
        <v>32792</v>
      </c>
      <c r="AL43" s="46">
        <v>34003</v>
      </c>
      <c r="AM43" s="47">
        <v>0</v>
      </c>
      <c r="AN43" s="48">
        <v>706</v>
      </c>
      <c r="AO43" s="50">
        <f t="shared" si="13"/>
        <v>34709</v>
      </c>
      <c r="AP43" s="49">
        <v>26638</v>
      </c>
      <c r="AQ43" s="47">
        <v>228</v>
      </c>
      <c r="AR43" s="47">
        <v>2850</v>
      </c>
      <c r="AS43" s="50">
        <f t="shared" si="14"/>
        <v>29716</v>
      </c>
      <c r="AT43" s="49">
        <v>17059</v>
      </c>
      <c r="AU43" s="47">
        <v>1331</v>
      </c>
      <c r="AV43" s="51">
        <v>1759</v>
      </c>
      <c r="AW43" s="50">
        <f t="shared" si="15"/>
        <v>20149</v>
      </c>
      <c r="AX43" s="52">
        <v>13490</v>
      </c>
      <c r="AY43" s="53">
        <v>2639</v>
      </c>
      <c r="AZ43" s="54">
        <v>1494</v>
      </c>
      <c r="BA43" s="50">
        <f t="shared" si="16"/>
        <v>17623</v>
      </c>
      <c r="BB43" s="49">
        <v>12907</v>
      </c>
      <c r="BC43" s="47">
        <v>2658</v>
      </c>
      <c r="BD43" s="51">
        <v>2658</v>
      </c>
      <c r="BE43" s="50">
        <f t="shared" si="17"/>
        <v>18223</v>
      </c>
      <c r="BF43" s="49">
        <v>11556</v>
      </c>
      <c r="BG43" s="47">
        <v>3361</v>
      </c>
      <c r="BH43" s="51">
        <v>313</v>
      </c>
      <c r="BI43" s="50">
        <f t="shared" si="18"/>
        <v>15230</v>
      </c>
      <c r="BJ43" s="49">
        <v>6254</v>
      </c>
      <c r="BK43" s="47">
        <v>1914</v>
      </c>
      <c r="BL43" s="50">
        <v>8168</v>
      </c>
      <c r="BM43" s="49">
        <v>10686</v>
      </c>
      <c r="BN43" s="47">
        <v>1642</v>
      </c>
      <c r="BO43" s="50">
        <v>12328</v>
      </c>
      <c r="BP43" s="49">
        <v>14215</v>
      </c>
      <c r="BQ43" s="47">
        <v>226</v>
      </c>
      <c r="BR43" s="50">
        <v>14441</v>
      </c>
      <c r="BS43" s="49">
        <v>17660</v>
      </c>
      <c r="BT43" s="47">
        <v>136</v>
      </c>
      <c r="BU43" s="50">
        <v>17796</v>
      </c>
      <c r="BV43" s="49">
        <v>19698</v>
      </c>
      <c r="BW43" s="47">
        <v>44</v>
      </c>
      <c r="BX43" s="50">
        <v>19742</v>
      </c>
      <c r="BY43" s="49">
        <v>18512</v>
      </c>
      <c r="BZ43" s="47">
        <v>4</v>
      </c>
      <c r="CA43" s="50">
        <v>18516</v>
      </c>
      <c r="CB43" s="49">
        <v>20324</v>
      </c>
      <c r="CC43" s="47">
        <v>214</v>
      </c>
      <c r="CD43" s="50">
        <v>20538</v>
      </c>
      <c r="CE43" s="49">
        <v>21037</v>
      </c>
      <c r="CF43" s="47">
        <v>194</v>
      </c>
      <c r="CG43" s="50">
        <v>21231</v>
      </c>
      <c r="CH43" s="56">
        <v>18460</v>
      </c>
      <c r="CI43" s="57">
        <v>75</v>
      </c>
      <c r="CJ43" s="58">
        <v>18535</v>
      </c>
    </row>
    <row r="44" spans="1:88" x14ac:dyDescent="0.35">
      <c r="A44" s="82" t="s">
        <v>31</v>
      </c>
      <c r="B44" s="83">
        <f t="shared" ref="B44:BI44" si="19">SUM(B35:B43)</f>
        <v>4120184</v>
      </c>
      <c r="C44" s="84">
        <f t="shared" si="19"/>
        <v>255024</v>
      </c>
      <c r="D44" s="84">
        <f t="shared" si="19"/>
        <v>1652</v>
      </c>
      <c r="E44" s="85">
        <f t="shared" si="19"/>
        <v>4376860</v>
      </c>
      <c r="F44" s="83">
        <f t="shared" si="19"/>
        <v>3767823</v>
      </c>
      <c r="G44" s="84">
        <f t="shared" si="19"/>
        <v>219495</v>
      </c>
      <c r="H44" s="84">
        <f t="shared" si="19"/>
        <v>1040</v>
      </c>
      <c r="I44" s="85">
        <f t="shared" si="19"/>
        <v>3988358</v>
      </c>
      <c r="J44" s="83">
        <f t="shared" si="19"/>
        <v>3330133</v>
      </c>
      <c r="K44" s="84">
        <f t="shared" si="19"/>
        <v>181860</v>
      </c>
      <c r="L44" s="84">
        <f t="shared" si="19"/>
        <v>281</v>
      </c>
      <c r="M44" s="85">
        <f t="shared" si="19"/>
        <v>3512274</v>
      </c>
      <c r="N44" s="83">
        <f t="shared" si="19"/>
        <v>3094844</v>
      </c>
      <c r="O44" s="84">
        <f t="shared" si="19"/>
        <v>211089</v>
      </c>
      <c r="P44" s="84">
        <f t="shared" si="19"/>
        <v>200</v>
      </c>
      <c r="Q44" s="85">
        <f t="shared" si="19"/>
        <v>3306133</v>
      </c>
      <c r="R44" s="83">
        <f t="shared" si="19"/>
        <v>2827663</v>
      </c>
      <c r="S44" s="84">
        <f t="shared" si="19"/>
        <v>171665</v>
      </c>
      <c r="T44" s="84">
        <f t="shared" si="19"/>
        <v>231</v>
      </c>
      <c r="U44" s="85">
        <f t="shared" si="19"/>
        <v>2999559</v>
      </c>
      <c r="V44" s="83">
        <f t="shared" si="19"/>
        <v>2697875</v>
      </c>
      <c r="W44" s="84">
        <f t="shared" si="19"/>
        <v>165206</v>
      </c>
      <c r="X44" s="84">
        <f t="shared" si="19"/>
        <v>196</v>
      </c>
      <c r="Y44" s="85">
        <f t="shared" si="19"/>
        <v>2863277</v>
      </c>
      <c r="Z44" s="83">
        <f t="shared" si="19"/>
        <v>2539875</v>
      </c>
      <c r="AA44" s="84">
        <f t="shared" si="19"/>
        <v>170707</v>
      </c>
      <c r="AB44" s="84">
        <f t="shared" si="19"/>
        <v>496</v>
      </c>
      <c r="AC44" s="85">
        <f t="shared" si="19"/>
        <v>2711078</v>
      </c>
      <c r="AD44" s="86">
        <f t="shared" si="19"/>
        <v>2235759</v>
      </c>
      <c r="AE44" s="84">
        <f t="shared" si="19"/>
        <v>154352</v>
      </c>
      <c r="AF44" s="84">
        <f t="shared" si="19"/>
        <v>326</v>
      </c>
      <c r="AG44" s="87">
        <f t="shared" si="19"/>
        <v>2390437</v>
      </c>
      <c r="AH44" s="86">
        <f t="shared" si="19"/>
        <v>2055133</v>
      </c>
      <c r="AI44" s="84">
        <f t="shared" si="19"/>
        <v>129352</v>
      </c>
      <c r="AJ44" s="96">
        <f t="shared" si="19"/>
        <v>621</v>
      </c>
      <c r="AK44" s="87">
        <f t="shared" si="19"/>
        <v>2185106</v>
      </c>
      <c r="AL44" s="86">
        <f t="shared" si="19"/>
        <v>1852194</v>
      </c>
      <c r="AM44" s="84">
        <f t="shared" si="19"/>
        <v>133437</v>
      </c>
      <c r="AN44" s="84">
        <f t="shared" si="19"/>
        <v>721</v>
      </c>
      <c r="AO44" s="87">
        <f t="shared" si="19"/>
        <v>1986352</v>
      </c>
      <c r="AP44" s="86">
        <f t="shared" si="19"/>
        <v>1600797</v>
      </c>
      <c r="AQ44" s="84">
        <f t="shared" si="19"/>
        <v>191555</v>
      </c>
      <c r="AR44" s="84">
        <f t="shared" si="19"/>
        <v>2850</v>
      </c>
      <c r="AS44" s="87">
        <f t="shared" si="19"/>
        <v>1795202</v>
      </c>
      <c r="AT44" s="86">
        <f t="shared" si="19"/>
        <v>1375258</v>
      </c>
      <c r="AU44" s="84">
        <f t="shared" si="19"/>
        <v>159376</v>
      </c>
      <c r="AV44" s="88">
        <f t="shared" si="19"/>
        <v>1839</v>
      </c>
      <c r="AW44" s="87">
        <f t="shared" si="19"/>
        <v>1536473</v>
      </c>
      <c r="AX44" s="89">
        <f t="shared" si="19"/>
        <v>1133734</v>
      </c>
      <c r="AY44" s="90">
        <f t="shared" si="19"/>
        <v>144832</v>
      </c>
      <c r="AZ44" s="91">
        <f t="shared" si="19"/>
        <v>1520</v>
      </c>
      <c r="BA44" s="87">
        <f t="shared" si="19"/>
        <v>1280086</v>
      </c>
      <c r="BB44" s="86">
        <f t="shared" si="19"/>
        <v>1124544</v>
      </c>
      <c r="BC44" s="84">
        <f t="shared" si="19"/>
        <v>101260</v>
      </c>
      <c r="BD44" s="88">
        <f t="shared" si="19"/>
        <v>2678</v>
      </c>
      <c r="BE44" s="87">
        <f t="shared" si="19"/>
        <v>1228482</v>
      </c>
      <c r="BF44" s="86">
        <f t="shared" si="19"/>
        <v>1065492</v>
      </c>
      <c r="BG44" s="84">
        <f t="shared" si="19"/>
        <v>111230</v>
      </c>
      <c r="BH44" s="88">
        <f t="shared" si="19"/>
        <v>313</v>
      </c>
      <c r="BI44" s="87">
        <f t="shared" si="19"/>
        <v>1177035</v>
      </c>
      <c r="BJ44" s="86">
        <v>1118217</v>
      </c>
      <c r="BK44" s="84">
        <v>143434</v>
      </c>
      <c r="BL44" s="87">
        <v>1261651</v>
      </c>
      <c r="BM44" s="86">
        <v>1027741</v>
      </c>
      <c r="BN44" s="84">
        <v>157325</v>
      </c>
      <c r="BO44" s="87">
        <v>1185066</v>
      </c>
      <c r="BP44" s="86">
        <v>1074090</v>
      </c>
      <c r="BQ44" s="84">
        <v>170882</v>
      </c>
      <c r="BR44" s="87">
        <v>1244972</v>
      </c>
      <c r="BS44" s="86">
        <v>1025813</v>
      </c>
      <c r="BT44" s="84">
        <v>117326</v>
      </c>
      <c r="BU44" s="87">
        <v>1143139</v>
      </c>
      <c r="BV44" s="86">
        <v>905763</v>
      </c>
      <c r="BW44" s="84">
        <v>68914</v>
      </c>
      <c r="BX44" s="87">
        <v>974677</v>
      </c>
      <c r="BY44" s="86">
        <v>861697</v>
      </c>
      <c r="BZ44" s="84">
        <v>78968</v>
      </c>
      <c r="CA44" s="87">
        <v>940665</v>
      </c>
      <c r="CB44" s="86">
        <v>914149</v>
      </c>
      <c r="CC44" s="84">
        <v>85847</v>
      </c>
      <c r="CD44" s="87">
        <v>999996</v>
      </c>
      <c r="CE44" s="86">
        <v>1062649</v>
      </c>
      <c r="CF44" s="84">
        <v>82288</v>
      </c>
      <c r="CG44" s="87">
        <v>1144937</v>
      </c>
      <c r="CH44" s="93">
        <v>885937</v>
      </c>
      <c r="CI44" s="94">
        <v>48267</v>
      </c>
      <c r="CJ44" s="95">
        <v>934204</v>
      </c>
    </row>
    <row r="45" spans="1:88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8"/>
      <c r="AU45" s="8"/>
      <c r="AV45" s="8"/>
      <c r="AW45" s="8"/>
      <c r="AX45" s="10"/>
      <c r="AY45" s="10"/>
      <c r="AZ45" s="10"/>
      <c r="BA45" s="10"/>
    </row>
  </sheetData>
  <mergeCells count="48">
    <mergeCell ref="CH32:CJ32"/>
    <mergeCell ref="AX32:BA32"/>
    <mergeCell ref="BB32:BE32"/>
    <mergeCell ref="BF32:BI32"/>
    <mergeCell ref="BJ32:BL32"/>
    <mergeCell ref="BM32:BO32"/>
    <mergeCell ref="BP32:BR32"/>
    <mergeCell ref="BS32:BU32"/>
    <mergeCell ref="BV32:BX32"/>
    <mergeCell ref="BY32:CA32"/>
    <mergeCell ref="CB32:CD32"/>
    <mergeCell ref="CE32:CG32"/>
    <mergeCell ref="AT32:AW32"/>
    <mergeCell ref="B32:E32"/>
    <mergeCell ref="F32:I32"/>
    <mergeCell ref="J32:M32"/>
    <mergeCell ref="N32:Q32"/>
    <mergeCell ref="R32:U32"/>
    <mergeCell ref="V32:Y32"/>
    <mergeCell ref="Z32:AC32"/>
    <mergeCell ref="AD32:AG32"/>
    <mergeCell ref="AH32:AK32"/>
    <mergeCell ref="AL32:AO32"/>
    <mergeCell ref="AP32:AS32"/>
    <mergeCell ref="CH14:CJ14"/>
    <mergeCell ref="AX14:BA14"/>
    <mergeCell ref="BB14:BE14"/>
    <mergeCell ref="BF14:BI14"/>
    <mergeCell ref="BJ14:BL14"/>
    <mergeCell ref="BM14:BO14"/>
    <mergeCell ref="BP14:BR14"/>
    <mergeCell ref="BS14:BU14"/>
    <mergeCell ref="BV14:BX14"/>
    <mergeCell ref="BY14:CA14"/>
    <mergeCell ref="CB14:CD14"/>
    <mergeCell ref="CE14:CG14"/>
    <mergeCell ref="AT14:AW14"/>
    <mergeCell ref="B14:E14"/>
    <mergeCell ref="F14:I14"/>
    <mergeCell ref="J14:M14"/>
    <mergeCell ref="N14:Q14"/>
    <mergeCell ref="R14:U14"/>
    <mergeCell ref="V14:Y14"/>
    <mergeCell ref="Z14:AC14"/>
    <mergeCell ref="AD14:AG14"/>
    <mergeCell ref="AH14:AK14"/>
    <mergeCell ref="AL14:AO14"/>
    <mergeCell ref="AP14:AS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R43"/>
  <sheetViews>
    <sheetView workbookViewId="0">
      <selection activeCell="A4" sqref="A4"/>
    </sheetView>
  </sheetViews>
  <sheetFormatPr baseColWidth="10" defaultRowHeight="12.75" x14ac:dyDescent="0.2"/>
  <cols>
    <col min="1" max="1" width="21.140625" customWidth="1"/>
    <col min="2" max="2" width="11.7109375" bestFit="1" customWidth="1"/>
    <col min="3" max="3" width="12.85546875" bestFit="1" customWidth="1"/>
    <col min="4" max="4" width="9.85546875" bestFit="1" customWidth="1"/>
    <col min="5" max="5" width="11.7109375" bestFit="1" customWidth="1"/>
    <col min="6" max="6" width="12.85546875" bestFit="1" customWidth="1"/>
    <col min="7" max="7" width="8.28515625" bestFit="1" customWidth="1"/>
    <col min="8" max="8" width="11.7109375" bestFit="1" customWidth="1"/>
    <col min="9" max="9" width="12.85546875" bestFit="1" customWidth="1"/>
    <col min="10" max="10" width="9.85546875" bestFit="1" customWidth="1"/>
    <col min="11" max="11" width="11.7109375" bestFit="1" customWidth="1"/>
    <col min="12" max="12" width="12.85546875" bestFit="1" customWidth="1"/>
    <col min="13" max="13" width="8.28515625" bestFit="1" customWidth="1"/>
  </cols>
  <sheetData>
    <row r="1" spans="1:70" s="62" customFormat="1" ht="34.5" x14ac:dyDescent="0.65">
      <c r="A1" s="103" t="s">
        <v>23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1"/>
      <c r="AV1" s="61"/>
      <c r="AW1" s="60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</row>
    <row r="2" spans="1:70" s="67" customFormat="1" ht="23.25" x14ac:dyDescent="0.45">
      <c r="A2" s="248" t="s">
        <v>24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5"/>
      <c r="AU2" s="66"/>
      <c r="AV2" s="66"/>
      <c r="AW2" s="65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</row>
    <row r="3" spans="1:70" s="127" customFormat="1" ht="15" x14ac:dyDescent="0.25">
      <c r="A3" s="249" t="s">
        <v>44</v>
      </c>
    </row>
    <row r="4" spans="1:70" s="127" customFormat="1" x14ac:dyDescent="0.2"/>
    <row r="5" spans="1:70" s="4" customFormat="1" ht="18" x14ac:dyDescent="0.35">
      <c r="A5" s="1" t="s">
        <v>39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3"/>
      <c r="AU5" s="3"/>
      <c r="AV5" s="3"/>
    </row>
    <row r="6" spans="1:70" s="1" customFormat="1" ht="16.5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70" s="6" customFormat="1" ht="14.25" x14ac:dyDescent="0.3">
      <c r="A7" s="6" t="s">
        <v>0</v>
      </c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W7" s="7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</row>
    <row r="8" spans="1:70" s="6" customFormat="1" ht="14.25" x14ac:dyDescent="0.3">
      <c r="A8" s="9" t="s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</row>
    <row r="9" spans="1:70" s="1" customFormat="1" ht="16.5" x14ac:dyDescent="0.35">
      <c r="A9" s="1" t="s">
        <v>30</v>
      </c>
      <c r="AX9" s="10"/>
      <c r="AY9" s="10"/>
      <c r="AZ9" s="10"/>
      <c r="BA9" s="10"/>
      <c r="BB9" s="10"/>
      <c r="BC9" s="10"/>
      <c r="BD9" s="10"/>
      <c r="BE9" s="10"/>
    </row>
    <row r="10" spans="1:70" s="1" customFormat="1" ht="18" x14ac:dyDescent="0.35">
      <c r="A10" s="124" t="s">
        <v>40</v>
      </c>
      <c r="AX10" s="10"/>
      <c r="AY10" s="10"/>
      <c r="AZ10" s="10"/>
      <c r="BA10" s="10"/>
      <c r="BB10" s="10"/>
      <c r="BC10" s="10"/>
      <c r="BD10" s="10"/>
      <c r="BE10" s="10"/>
    </row>
    <row r="11" spans="1:70" s="1" customFormat="1" ht="16.5" x14ac:dyDescent="0.35">
      <c r="AX11" s="10"/>
      <c r="AY11" s="10"/>
      <c r="AZ11" s="10"/>
      <c r="BA11" s="10"/>
      <c r="BB11" s="10"/>
      <c r="BC11" s="10"/>
      <c r="BD11" s="10"/>
      <c r="BE11" s="10"/>
    </row>
    <row r="12" spans="1:70" s="1" customFormat="1" ht="19.5" x14ac:dyDescent="0.4">
      <c r="A12" s="67" t="s">
        <v>37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3"/>
      <c r="AY12" s="13"/>
      <c r="AZ12" s="13"/>
      <c r="BA12" s="13"/>
      <c r="BB12" s="13"/>
      <c r="BC12" s="13"/>
      <c r="BD12" s="13"/>
      <c r="BE12" s="13"/>
    </row>
    <row r="13" spans="1:70" s="17" customFormat="1" ht="16.5" x14ac:dyDescent="0.35">
      <c r="A13" s="17" t="s">
        <v>25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6"/>
      <c r="AY13" s="16"/>
      <c r="AZ13" s="16"/>
      <c r="BA13" s="16"/>
      <c r="BB13" s="16"/>
      <c r="BC13" s="16"/>
      <c r="BD13" s="16"/>
      <c r="BE13" s="16"/>
    </row>
    <row r="14" spans="1:70" x14ac:dyDescent="0.2">
      <c r="B14" s="269">
        <v>2019</v>
      </c>
      <c r="C14" s="270"/>
      <c r="D14" s="270"/>
      <c r="E14" s="270"/>
      <c r="F14" s="270"/>
      <c r="G14" s="271"/>
      <c r="H14" s="269">
        <v>2018</v>
      </c>
      <c r="I14" s="270"/>
      <c r="J14" s="270"/>
      <c r="K14" s="270"/>
      <c r="L14" s="270"/>
      <c r="M14" s="271"/>
    </row>
    <row r="15" spans="1:70" x14ac:dyDescent="0.2">
      <c r="B15" s="258" t="s">
        <v>3</v>
      </c>
      <c r="C15" s="272"/>
      <c r="D15" s="273"/>
      <c r="E15" s="250" t="s">
        <v>20</v>
      </c>
      <c r="F15" s="270"/>
      <c r="G15" s="271"/>
      <c r="H15" s="258" t="s">
        <v>3</v>
      </c>
      <c r="I15" s="272"/>
      <c r="J15" s="273"/>
      <c r="K15" s="250" t="s">
        <v>20</v>
      </c>
      <c r="L15" s="270"/>
      <c r="M15" s="271"/>
    </row>
    <row r="16" spans="1:70" ht="33" x14ac:dyDescent="0.35">
      <c r="A16" s="68" t="s">
        <v>2</v>
      </c>
      <c r="B16" s="104" t="s">
        <v>34</v>
      </c>
      <c r="C16" s="112" t="s">
        <v>35</v>
      </c>
      <c r="D16" s="106" t="s">
        <v>5</v>
      </c>
      <c r="E16" s="104" t="s">
        <v>34</v>
      </c>
      <c r="F16" s="112" t="s">
        <v>35</v>
      </c>
      <c r="G16" s="118" t="s">
        <v>5</v>
      </c>
      <c r="H16" s="104" t="s">
        <v>34</v>
      </c>
      <c r="I16" s="112" t="s">
        <v>35</v>
      </c>
      <c r="J16" s="106" t="s">
        <v>5</v>
      </c>
      <c r="K16" s="104" t="s">
        <v>34</v>
      </c>
      <c r="L16" s="112" t="s">
        <v>35</v>
      </c>
      <c r="M16" s="118" t="s">
        <v>5</v>
      </c>
    </row>
    <row r="17" spans="1:57" ht="14.25" x14ac:dyDescent="0.3">
      <c r="A17" s="75" t="s">
        <v>6</v>
      </c>
      <c r="B17" s="105" t="s">
        <v>33</v>
      </c>
      <c r="C17" s="113" t="s">
        <v>36</v>
      </c>
      <c r="D17" s="107" t="s">
        <v>9</v>
      </c>
      <c r="E17" s="105" t="s">
        <v>33</v>
      </c>
      <c r="F17" s="113" t="s">
        <v>36</v>
      </c>
      <c r="G17" s="119" t="s">
        <v>9</v>
      </c>
      <c r="H17" s="105" t="s">
        <v>33</v>
      </c>
      <c r="I17" s="113" t="s">
        <v>36</v>
      </c>
      <c r="J17" s="107" t="s">
        <v>9</v>
      </c>
      <c r="K17" s="105" t="s">
        <v>33</v>
      </c>
      <c r="L17" s="113" t="s">
        <v>36</v>
      </c>
      <c r="M17" s="119" t="s">
        <v>9</v>
      </c>
    </row>
    <row r="18" spans="1:57" ht="16.5" x14ac:dyDescent="0.35">
      <c r="A18" s="97" t="s">
        <v>10</v>
      </c>
      <c r="B18" s="19">
        <v>46740</v>
      </c>
      <c r="C18" s="114">
        <v>4559</v>
      </c>
      <c r="D18" s="108">
        <v>51299</v>
      </c>
      <c r="E18" s="19">
        <f>G18-F18</f>
        <v>0</v>
      </c>
      <c r="F18" s="114">
        <v>0</v>
      </c>
      <c r="G18" s="120">
        <v>0</v>
      </c>
      <c r="H18" s="19">
        <f>J18-I18</f>
        <v>37798</v>
      </c>
      <c r="I18" s="114">
        <v>370</v>
      </c>
      <c r="J18" s="108">
        <v>38168</v>
      </c>
      <c r="K18" s="19">
        <f>M18-L18</f>
        <v>0</v>
      </c>
      <c r="L18" s="114">
        <v>0</v>
      </c>
      <c r="M18" s="120">
        <v>0</v>
      </c>
    </row>
    <row r="19" spans="1:57" ht="16.5" x14ac:dyDescent="0.35">
      <c r="A19" s="98" t="s">
        <v>11</v>
      </c>
      <c r="B19" s="33">
        <v>92939</v>
      </c>
      <c r="C19" s="115">
        <v>7465</v>
      </c>
      <c r="D19" s="109">
        <v>100404</v>
      </c>
      <c r="E19" s="33">
        <v>1631</v>
      </c>
      <c r="F19" s="115">
        <v>0</v>
      </c>
      <c r="G19" s="121">
        <v>1631</v>
      </c>
      <c r="H19" s="33">
        <f>J19-I19</f>
        <v>94289</v>
      </c>
      <c r="I19" s="115">
        <v>2129</v>
      </c>
      <c r="J19" s="109">
        <v>96418</v>
      </c>
      <c r="K19" s="33">
        <f>M19-L19</f>
        <v>927</v>
      </c>
      <c r="L19" s="115">
        <v>0</v>
      </c>
      <c r="M19" s="121">
        <v>927</v>
      </c>
    </row>
    <row r="20" spans="1:57" ht="16.5" x14ac:dyDescent="0.35">
      <c r="A20" s="98" t="s">
        <v>32</v>
      </c>
      <c r="B20" s="33">
        <v>76734</v>
      </c>
      <c r="C20" s="115">
        <v>1995</v>
      </c>
      <c r="D20" s="109">
        <v>78729</v>
      </c>
      <c r="E20" s="33">
        <v>2468</v>
      </c>
      <c r="F20" s="115">
        <v>0</v>
      </c>
      <c r="G20" s="121">
        <v>2468</v>
      </c>
      <c r="H20" s="33">
        <f t="shared" ref="H20:H25" si="0">J20-I20</f>
        <v>78029</v>
      </c>
      <c r="I20" s="115">
        <v>0</v>
      </c>
      <c r="J20" s="109">
        <v>78029</v>
      </c>
      <c r="K20" s="33">
        <f t="shared" ref="K20:K25" si="1">M20-L20</f>
        <v>3397</v>
      </c>
      <c r="L20" s="115">
        <v>0</v>
      </c>
      <c r="M20" s="121">
        <v>3397</v>
      </c>
    </row>
    <row r="21" spans="1:57" ht="16.5" x14ac:dyDescent="0.35">
      <c r="A21" s="98" t="s">
        <v>14</v>
      </c>
      <c r="B21" s="33">
        <v>38763</v>
      </c>
      <c r="C21" s="115">
        <v>6592</v>
      </c>
      <c r="D21" s="109">
        <v>45355</v>
      </c>
      <c r="E21" s="33">
        <v>2327</v>
      </c>
      <c r="F21" s="115">
        <v>0</v>
      </c>
      <c r="G21" s="121">
        <v>2327</v>
      </c>
      <c r="H21" s="33">
        <f t="shared" si="0"/>
        <v>45347</v>
      </c>
      <c r="I21" s="115">
        <v>2145</v>
      </c>
      <c r="J21" s="109">
        <v>47492</v>
      </c>
      <c r="K21" s="33">
        <f t="shared" si="1"/>
        <v>1560</v>
      </c>
      <c r="L21" s="115">
        <v>0</v>
      </c>
      <c r="M21" s="121">
        <v>1560</v>
      </c>
    </row>
    <row r="22" spans="1:57" ht="16.5" x14ac:dyDescent="0.35">
      <c r="A22" s="98" t="s">
        <v>15</v>
      </c>
      <c r="B22" s="33">
        <v>12169</v>
      </c>
      <c r="C22" s="115">
        <v>165</v>
      </c>
      <c r="D22" s="109">
        <v>12334</v>
      </c>
      <c r="E22" s="33">
        <v>7950</v>
      </c>
      <c r="F22" s="115">
        <v>0</v>
      </c>
      <c r="G22" s="121">
        <v>7950</v>
      </c>
      <c r="H22" s="33">
        <f t="shared" si="0"/>
        <v>15103</v>
      </c>
      <c r="I22" s="115">
        <v>0</v>
      </c>
      <c r="J22" s="109">
        <v>15103</v>
      </c>
      <c r="K22" s="33">
        <f t="shared" si="1"/>
        <v>5813</v>
      </c>
      <c r="L22" s="115">
        <v>0</v>
      </c>
      <c r="M22" s="121">
        <v>5813</v>
      </c>
    </row>
    <row r="23" spans="1:57" ht="16.5" x14ac:dyDescent="0.35">
      <c r="A23" s="98" t="s">
        <v>16</v>
      </c>
      <c r="B23" s="33">
        <v>51954.422999999995</v>
      </c>
      <c r="C23" s="115">
        <v>9986</v>
      </c>
      <c r="D23" s="109">
        <v>61940.423000000003</v>
      </c>
      <c r="E23" s="33">
        <v>8234</v>
      </c>
      <c r="F23" s="115">
        <v>2108</v>
      </c>
      <c r="G23" s="121">
        <v>10342</v>
      </c>
      <c r="H23" s="33">
        <f t="shared" si="0"/>
        <v>53379</v>
      </c>
      <c r="I23" s="115">
        <v>4165</v>
      </c>
      <c r="J23" s="109">
        <v>57544</v>
      </c>
      <c r="K23" s="33">
        <f t="shared" si="1"/>
        <v>9026</v>
      </c>
      <c r="L23" s="115">
        <v>938</v>
      </c>
      <c r="M23" s="121">
        <v>9964</v>
      </c>
    </row>
    <row r="24" spans="1:57" ht="16.5" x14ac:dyDescent="0.35">
      <c r="A24" s="98" t="s">
        <v>17</v>
      </c>
      <c r="B24" s="33">
        <v>9249</v>
      </c>
      <c r="C24" s="115">
        <v>10239</v>
      </c>
      <c r="D24" s="109">
        <v>19488</v>
      </c>
      <c r="E24" s="33">
        <f t="shared" ref="E24:E25" si="2">G24-F24</f>
        <v>1840</v>
      </c>
      <c r="F24" s="115">
        <v>0</v>
      </c>
      <c r="G24" s="121">
        <v>1840</v>
      </c>
      <c r="H24" s="33">
        <f t="shared" si="0"/>
        <v>12948</v>
      </c>
      <c r="I24" s="115">
        <v>1732</v>
      </c>
      <c r="J24" s="109">
        <v>14680</v>
      </c>
      <c r="K24" s="33">
        <f t="shared" si="1"/>
        <v>3068</v>
      </c>
      <c r="L24" s="115">
        <v>0</v>
      </c>
      <c r="M24" s="121">
        <v>3068</v>
      </c>
    </row>
    <row r="25" spans="1:57" ht="16.5" x14ac:dyDescent="0.35">
      <c r="A25" s="99" t="s">
        <v>18</v>
      </c>
      <c r="B25" s="33">
        <f t="shared" ref="B25" si="3">D25-C25</f>
        <v>2943</v>
      </c>
      <c r="C25" s="116">
        <v>0</v>
      </c>
      <c r="D25" s="110">
        <v>2943</v>
      </c>
      <c r="E25" s="33">
        <f t="shared" si="2"/>
        <v>157</v>
      </c>
      <c r="F25" s="116">
        <v>0</v>
      </c>
      <c r="G25" s="122">
        <v>157</v>
      </c>
      <c r="H25" s="33">
        <f t="shared" si="0"/>
        <v>2366</v>
      </c>
      <c r="I25" s="116">
        <v>0</v>
      </c>
      <c r="J25" s="110">
        <v>2366</v>
      </c>
      <c r="K25" s="33">
        <f t="shared" si="1"/>
        <v>328</v>
      </c>
      <c r="L25" s="116">
        <v>0</v>
      </c>
      <c r="M25" s="122">
        <v>328</v>
      </c>
    </row>
    <row r="26" spans="1:57" ht="16.5" x14ac:dyDescent="0.35">
      <c r="A26" s="82" t="s">
        <v>31</v>
      </c>
      <c r="B26" s="83">
        <f t="shared" ref="B26:C26" si="4">SUM(B18:B25)</f>
        <v>331491.42300000001</v>
      </c>
      <c r="C26" s="117">
        <f t="shared" si="4"/>
        <v>41001</v>
      </c>
      <c r="D26" s="111">
        <f>SUM(D18:D25)</f>
        <v>372492.42300000001</v>
      </c>
      <c r="E26" s="85">
        <f>SUM(E18:E25)</f>
        <v>24607</v>
      </c>
      <c r="F26" s="117">
        <f t="shared" ref="F26" si="5">SUM(F18:F25)</f>
        <v>2108</v>
      </c>
      <c r="G26" s="123">
        <f t="shared" ref="G26" si="6">SUM(G18:G25)</f>
        <v>26715</v>
      </c>
      <c r="H26" s="83">
        <f t="shared" ref="H26" si="7">SUM(H18:H25)</f>
        <v>339259</v>
      </c>
      <c r="I26" s="117">
        <f t="shared" ref="I26" si="8">SUM(I18:I25)</f>
        <v>10541</v>
      </c>
      <c r="J26" s="111">
        <f>SUM(J18:J25)</f>
        <v>349800</v>
      </c>
      <c r="K26" s="85">
        <f t="shared" ref="K26" si="9">SUM(K18:K25)</f>
        <v>24119</v>
      </c>
      <c r="L26" s="117">
        <f t="shared" ref="L26:M26" si="10">SUM(L18:L25)</f>
        <v>938</v>
      </c>
      <c r="M26" s="123">
        <f t="shared" si="10"/>
        <v>25057</v>
      </c>
    </row>
    <row r="29" spans="1:57" s="1" customFormat="1" ht="19.5" x14ac:dyDescent="0.4">
      <c r="A29" s="67" t="s">
        <v>38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1"/>
      <c r="BC29" s="101"/>
      <c r="BD29" s="101"/>
      <c r="BE29" s="101"/>
    </row>
    <row r="30" spans="1:57" s="17" customFormat="1" ht="16.5" x14ac:dyDescent="0.35">
      <c r="A30" s="17" t="s">
        <v>27</v>
      </c>
      <c r="BB30" s="102"/>
      <c r="BC30" s="102"/>
      <c r="BD30" s="102"/>
      <c r="BE30" s="102"/>
    </row>
    <row r="31" spans="1:57" x14ac:dyDescent="0.2">
      <c r="B31" s="269">
        <v>2019</v>
      </c>
      <c r="C31" s="270"/>
      <c r="D31" s="270"/>
      <c r="E31" s="270"/>
      <c r="F31" s="270"/>
      <c r="G31" s="271"/>
      <c r="H31" s="269">
        <v>2018</v>
      </c>
      <c r="I31" s="270"/>
      <c r="J31" s="270"/>
      <c r="K31" s="270"/>
      <c r="L31" s="270"/>
      <c r="M31" s="271"/>
    </row>
    <row r="32" spans="1:57" x14ac:dyDescent="0.2">
      <c r="B32" s="258" t="s">
        <v>3</v>
      </c>
      <c r="C32" s="272"/>
      <c r="D32" s="273"/>
      <c r="E32" s="250" t="s">
        <v>20</v>
      </c>
      <c r="F32" s="270"/>
      <c r="G32" s="271"/>
      <c r="H32" s="258" t="s">
        <v>3</v>
      </c>
      <c r="I32" s="272"/>
      <c r="J32" s="273"/>
      <c r="K32" s="250" t="s">
        <v>20</v>
      </c>
      <c r="L32" s="270"/>
      <c r="M32" s="271"/>
    </row>
    <row r="33" spans="1:13" ht="33" x14ac:dyDescent="0.35">
      <c r="A33" s="68" t="s">
        <v>2</v>
      </c>
      <c r="B33" s="104" t="s">
        <v>34</v>
      </c>
      <c r="C33" s="112" t="s">
        <v>35</v>
      </c>
      <c r="D33" s="106" t="s">
        <v>5</v>
      </c>
      <c r="E33" s="104" t="s">
        <v>34</v>
      </c>
      <c r="F33" s="112" t="s">
        <v>35</v>
      </c>
      <c r="G33" s="118" t="s">
        <v>5</v>
      </c>
      <c r="H33" s="104" t="s">
        <v>34</v>
      </c>
      <c r="I33" s="112" t="s">
        <v>35</v>
      </c>
      <c r="J33" s="106" t="s">
        <v>5</v>
      </c>
      <c r="K33" s="104" t="s">
        <v>34</v>
      </c>
      <c r="L33" s="112" t="s">
        <v>35</v>
      </c>
      <c r="M33" s="118" t="s">
        <v>5</v>
      </c>
    </row>
    <row r="34" spans="1:13" ht="14.25" x14ac:dyDescent="0.3">
      <c r="A34" s="75" t="s">
        <v>6</v>
      </c>
      <c r="B34" s="105" t="s">
        <v>33</v>
      </c>
      <c r="C34" s="113" t="s">
        <v>36</v>
      </c>
      <c r="D34" s="107" t="s">
        <v>9</v>
      </c>
      <c r="E34" s="105" t="s">
        <v>33</v>
      </c>
      <c r="F34" s="113" t="s">
        <v>36</v>
      </c>
      <c r="G34" s="119" t="s">
        <v>9</v>
      </c>
      <c r="H34" s="105" t="s">
        <v>33</v>
      </c>
      <c r="I34" s="113" t="s">
        <v>36</v>
      </c>
      <c r="J34" s="107" t="s">
        <v>9</v>
      </c>
      <c r="K34" s="105" t="s">
        <v>33</v>
      </c>
      <c r="L34" s="113" t="s">
        <v>36</v>
      </c>
      <c r="M34" s="119" t="s">
        <v>9</v>
      </c>
    </row>
    <row r="35" spans="1:13" ht="16.5" x14ac:dyDescent="0.35">
      <c r="A35" s="97" t="s">
        <v>10</v>
      </c>
      <c r="B35" s="19">
        <v>654859</v>
      </c>
      <c r="C35" s="114">
        <v>125912</v>
      </c>
      <c r="D35" s="108">
        <v>780771</v>
      </c>
      <c r="E35" s="19">
        <f>G35-F35</f>
        <v>0</v>
      </c>
      <c r="F35" s="114">
        <v>0</v>
      </c>
      <c r="G35" s="120">
        <v>0</v>
      </c>
      <c r="H35" s="19">
        <f>J35-I35</f>
        <v>500634</v>
      </c>
      <c r="I35" s="114">
        <v>8154</v>
      </c>
      <c r="J35" s="108">
        <v>508788</v>
      </c>
      <c r="K35" s="19">
        <f>M35-L35</f>
        <v>0</v>
      </c>
      <c r="L35" s="114">
        <v>0</v>
      </c>
      <c r="M35" s="120">
        <v>0</v>
      </c>
    </row>
    <row r="36" spans="1:13" ht="16.5" x14ac:dyDescent="0.35">
      <c r="A36" s="98" t="s">
        <v>11</v>
      </c>
      <c r="B36" s="33">
        <v>1190339</v>
      </c>
      <c r="C36" s="115">
        <v>169323</v>
      </c>
      <c r="D36" s="109">
        <v>1359662</v>
      </c>
      <c r="E36" s="33">
        <v>25187</v>
      </c>
      <c r="F36" s="115">
        <v>0</v>
      </c>
      <c r="G36" s="121">
        <v>25187</v>
      </c>
      <c r="H36" s="33">
        <f>J36-I36</f>
        <v>1152624</v>
      </c>
      <c r="I36" s="115">
        <v>54507</v>
      </c>
      <c r="J36" s="109">
        <v>1207131</v>
      </c>
      <c r="K36" s="33">
        <f>M36-L36</f>
        <v>11333</v>
      </c>
      <c r="L36" s="115">
        <v>0</v>
      </c>
      <c r="M36" s="121">
        <v>11333</v>
      </c>
    </row>
    <row r="37" spans="1:13" ht="16.5" x14ac:dyDescent="0.35">
      <c r="A37" s="98" t="s">
        <v>32</v>
      </c>
      <c r="B37" s="33">
        <v>932515.91927944357</v>
      </c>
      <c r="C37" s="115">
        <v>45717</v>
      </c>
      <c r="D37" s="109">
        <v>975450.91927944357</v>
      </c>
      <c r="E37" s="33">
        <v>33010</v>
      </c>
      <c r="F37" s="115">
        <v>0</v>
      </c>
      <c r="G37" s="121">
        <v>33010</v>
      </c>
      <c r="H37" s="33">
        <f t="shared" ref="H37:H42" si="11">J37-I37</f>
        <v>890218</v>
      </c>
      <c r="I37" s="115">
        <v>0</v>
      </c>
      <c r="J37" s="109">
        <v>890218</v>
      </c>
      <c r="K37" s="33">
        <f t="shared" ref="K37:K42" si="12">M37-L37</f>
        <v>36309</v>
      </c>
      <c r="L37" s="115">
        <v>0</v>
      </c>
      <c r="M37" s="121">
        <v>36309</v>
      </c>
    </row>
    <row r="38" spans="1:13" ht="16.5" x14ac:dyDescent="0.35">
      <c r="A38" s="98" t="s">
        <v>14</v>
      </c>
      <c r="B38" s="33">
        <v>486420</v>
      </c>
      <c r="C38" s="115">
        <v>142519</v>
      </c>
      <c r="D38" s="109">
        <v>628939</v>
      </c>
      <c r="E38" s="33">
        <v>29925</v>
      </c>
      <c r="F38" s="115">
        <v>0</v>
      </c>
      <c r="G38" s="121">
        <v>29925</v>
      </c>
      <c r="H38" s="33">
        <f t="shared" si="11"/>
        <v>556122</v>
      </c>
      <c r="I38" s="115">
        <v>44896</v>
      </c>
      <c r="J38" s="109">
        <v>601018</v>
      </c>
      <c r="K38" s="33">
        <f t="shared" si="12"/>
        <v>26380</v>
      </c>
      <c r="L38" s="115">
        <v>0</v>
      </c>
      <c r="M38" s="121">
        <v>26380</v>
      </c>
    </row>
    <row r="39" spans="1:13" ht="16.5" x14ac:dyDescent="0.35">
      <c r="A39" s="98" t="s">
        <v>15</v>
      </c>
      <c r="B39" s="33">
        <v>183288</v>
      </c>
      <c r="C39" s="115">
        <v>2970</v>
      </c>
      <c r="D39" s="109">
        <v>186258</v>
      </c>
      <c r="E39" s="33">
        <v>104648</v>
      </c>
      <c r="F39" s="115">
        <v>0</v>
      </c>
      <c r="G39" s="121">
        <v>104648</v>
      </c>
      <c r="H39" s="33">
        <f t="shared" si="11"/>
        <v>200167</v>
      </c>
      <c r="I39" s="115">
        <v>0</v>
      </c>
      <c r="J39" s="109">
        <v>200167</v>
      </c>
      <c r="K39" s="33">
        <f t="shared" si="12"/>
        <v>69886</v>
      </c>
      <c r="L39" s="115">
        <v>0</v>
      </c>
      <c r="M39" s="121">
        <v>69886</v>
      </c>
    </row>
    <row r="40" spans="1:13" ht="16.5" x14ac:dyDescent="0.35">
      <c r="A40" s="98" t="s">
        <v>16</v>
      </c>
      <c r="B40" s="33">
        <v>900176.96699999995</v>
      </c>
      <c r="C40" s="115">
        <v>234550</v>
      </c>
      <c r="D40" s="109">
        <v>1134726.9669999999</v>
      </c>
      <c r="E40" s="33">
        <v>107914</v>
      </c>
      <c r="F40" s="115">
        <v>57585</v>
      </c>
      <c r="G40" s="121">
        <v>165499</v>
      </c>
      <c r="H40" s="33">
        <f t="shared" si="11"/>
        <v>779833</v>
      </c>
      <c r="I40" s="115">
        <v>124962</v>
      </c>
      <c r="J40" s="109">
        <v>904795</v>
      </c>
      <c r="K40" s="33">
        <f t="shared" si="12"/>
        <v>103239</v>
      </c>
      <c r="L40" s="115">
        <v>29015</v>
      </c>
      <c r="M40" s="121">
        <v>132254</v>
      </c>
    </row>
    <row r="41" spans="1:13" ht="16.5" x14ac:dyDescent="0.35">
      <c r="A41" s="98" t="s">
        <v>17</v>
      </c>
      <c r="B41" s="33">
        <v>125171</v>
      </c>
      <c r="C41" s="115">
        <v>259562</v>
      </c>
      <c r="D41" s="109">
        <v>384733</v>
      </c>
      <c r="E41" s="33">
        <f t="shared" ref="E41:E42" si="13">G41-F41</f>
        <v>30018</v>
      </c>
      <c r="F41" s="115">
        <v>0</v>
      </c>
      <c r="G41" s="121">
        <v>30018</v>
      </c>
      <c r="H41" s="33">
        <f t="shared" si="11"/>
        <v>167956</v>
      </c>
      <c r="I41" s="115">
        <v>41821</v>
      </c>
      <c r="J41" s="109">
        <v>209777</v>
      </c>
      <c r="K41" s="33">
        <f t="shared" si="12"/>
        <v>43910</v>
      </c>
      <c r="L41" s="115">
        <v>0</v>
      </c>
      <c r="M41" s="121">
        <v>43910</v>
      </c>
    </row>
    <row r="42" spans="1:13" ht="16.5" x14ac:dyDescent="0.35">
      <c r="A42" s="99" t="s">
        <v>18</v>
      </c>
      <c r="B42" s="33">
        <f t="shared" ref="B42" si="14">D42-C42</f>
        <v>39297</v>
      </c>
      <c r="C42" s="116">
        <v>0</v>
      </c>
      <c r="D42" s="110">
        <v>39297</v>
      </c>
      <c r="E42" s="33">
        <f t="shared" si="13"/>
        <v>1558</v>
      </c>
      <c r="F42" s="116">
        <v>0</v>
      </c>
      <c r="G42" s="122">
        <v>1558</v>
      </c>
      <c r="H42" s="33">
        <f t="shared" si="11"/>
        <v>26826</v>
      </c>
      <c r="I42" s="116">
        <v>0</v>
      </c>
      <c r="J42" s="110">
        <v>26826</v>
      </c>
      <c r="K42" s="33">
        <f t="shared" si="12"/>
        <v>3140</v>
      </c>
      <c r="L42" s="116">
        <v>0</v>
      </c>
      <c r="M42" s="122">
        <v>3140</v>
      </c>
    </row>
    <row r="43" spans="1:13" ht="16.5" x14ac:dyDescent="0.35">
      <c r="A43" s="82" t="s">
        <v>31</v>
      </c>
      <c r="B43" s="83">
        <f t="shared" ref="B43" si="15">SUM(B35:B42)</f>
        <v>4512066.8862794433</v>
      </c>
      <c r="C43" s="117">
        <f t="shared" ref="C43" si="16">SUM(C35:C42)</f>
        <v>980553</v>
      </c>
      <c r="D43" s="111">
        <f>SUM(D35:D42)</f>
        <v>5489837.8862794433</v>
      </c>
      <c r="E43" s="85">
        <f t="shared" ref="E43:G43" si="17">SUM(E35:E42)</f>
        <v>332260</v>
      </c>
      <c r="F43" s="117">
        <f t="shared" si="17"/>
        <v>57585</v>
      </c>
      <c r="G43" s="123">
        <f t="shared" si="17"/>
        <v>389845</v>
      </c>
      <c r="H43" s="83">
        <f t="shared" ref="H43" si="18">SUM(H35:H42)</f>
        <v>4274380</v>
      </c>
      <c r="I43" s="117">
        <f t="shared" ref="I43" si="19">SUM(I35:I42)</f>
        <v>274340</v>
      </c>
      <c r="J43" s="111">
        <f>SUM(J35:J42)</f>
        <v>4548720</v>
      </c>
      <c r="K43" s="85">
        <f t="shared" ref="K43:M43" si="20">SUM(K35:K42)</f>
        <v>294197</v>
      </c>
      <c r="L43" s="117">
        <f t="shared" si="20"/>
        <v>29015</v>
      </c>
      <c r="M43" s="123">
        <f t="shared" si="20"/>
        <v>323212</v>
      </c>
    </row>
  </sheetData>
  <mergeCells count="12">
    <mergeCell ref="B15:D15"/>
    <mergeCell ref="B14:G14"/>
    <mergeCell ref="E15:G15"/>
    <mergeCell ref="B31:G31"/>
    <mergeCell ref="B32:D32"/>
    <mergeCell ref="E32:G32"/>
    <mergeCell ref="H14:M14"/>
    <mergeCell ref="H15:J15"/>
    <mergeCell ref="K15:M15"/>
    <mergeCell ref="H31:M31"/>
    <mergeCell ref="H32:J32"/>
    <mergeCell ref="K32:M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Salg av smolt</vt:lpstr>
      <vt:lpstr>Smolt etter størrelse</vt:lpstr>
      <vt:lpstr>Salg 1994-2019 (Avsluttet)</vt:lpstr>
      <vt:lpstr>Salg 1994-2017 (Avsluttet)</vt:lpstr>
      <vt:lpstr>Salg etter str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2007-03-29T07:43:49Z</dcterms:created>
  <dcterms:modified xsi:type="dcterms:W3CDTF">2025-07-15T06:50:18Z</dcterms:modified>
</cp:coreProperties>
</file>