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7DCE8F7B-B57E-496F-8EDD-806CEE62D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g etter art" sheetId="7" r:id="rId1"/>
    <sheet name="Salg etter fylk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5" l="1"/>
  <c r="B46" i="5"/>
  <c r="D37" i="5"/>
  <c r="D46" i="5" s="1"/>
  <c r="C26" i="5"/>
  <c r="B26" i="5"/>
  <c r="D26" i="5"/>
  <c r="D17" i="5"/>
  <c r="C19" i="7"/>
  <c r="B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R46" i="5"/>
  <c r="CQ46" i="5"/>
  <c r="CO46" i="5"/>
  <c r="CN46" i="5"/>
  <c r="CL46" i="5"/>
  <c r="CK46" i="5"/>
  <c r="CI46" i="5"/>
  <c r="CH46" i="5"/>
  <c r="CS45" i="5"/>
  <c r="CP45" i="5"/>
  <c r="CM45" i="5"/>
  <c r="CJ45" i="5"/>
  <c r="CS44" i="5"/>
  <c r="CP44" i="5"/>
  <c r="CM44" i="5"/>
  <c r="CJ44" i="5"/>
  <c r="CS43" i="5"/>
  <c r="CP43" i="5"/>
  <c r="CM43" i="5"/>
  <c r="CJ43" i="5"/>
  <c r="CS42" i="5"/>
  <c r="CP42" i="5"/>
  <c r="CM42" i="5"/>
  <c r="CJ42" i="5"/>
  <c r="CS41" i="5"/>
  <c r="CP41" i="5"/>
  <c r="CM41" i="5"/>
  <c r="CJ41" i="5"/>
  <c r="CS40" i="5"/>
  <c r="CP40" i="5"/>
  <c r="CM40" i="5"/>
  <c r="CJ40" i="5"/>
  <c r="CS39" i="5"/>
  <c r="CP39" i="5"/>
  <c r="CM39" i="5"/>
  <c r="CJ39" i="5"/>
  <c r="CS38" i="5"/>
  <c r="CP38" i="5"/>
  <c r="CM38" i="5"/>
  <c r="CJ38" i="5"/>
  <c r="CS37" i="5"/>
  <c r="CP37" i="5"/>
  <c r="CM37" i="5"/>
  <c r="CJ37" i="5"/>
  <c r="CR26" i="5"/>
  <c r="CQ26" i="5"/>
  <c r="CS25" i="5"/>
  <c r="CS24" i="5"/>
  <c r="CS23" i="5"/>
  <c r="CS22" i="5"/>
  <c r="CS21" i="5"/>
  <c r="CS20" i="5"/>
  <c r="CS19" i="5"/>
  <c r="CS18" i="5"/>
  <c r="CS17" i="5"/>
  <c r="CO26" i="5"/>
  <c r="CN26" i="5"/>
  <c r="CP25" i="5"/>
  <c r="CP24" i="5"/>
  <c r="CP23" i="5"/>
  <c r="CP22" i="5"/>
  <c r="CP21" i="5"/>
  <c r="CP20" i="5"/>
  <c r="CP19" i="5"/>
  <c r="CP18" i="5"/>
  <c r="CP17" i="5"/>
  <c r="CL26" i="5"/>
  <c r="CK26" i="5"/>
  <c r="CM25" i="5"/>
  <c r="CM24" i="5"/>
  <c r="CM23" i="5"/>
  <c r="CM22" i="5"/>
  <c r="CM21" i="5"/>
  <c r="CM20" i="5"/>
  <c r="CM19" i="5"/>
  <c r="CM18" i="5"/>
  <c r="CM17" i="5"/>
  <c r="BO25" i="5"/>
  <c r="BO24" i="5"/>
  <c r="BO23" i="5"/>
  <c r="BO22" i="5"/>
  <c r="BO21" i="5"/>
  <c r="BO20" i="5"/>
  <c r="BO19" i="5"/>
  <c r="BO18" i="5"/>
  <c r="BO17" i="5"/>
  <c r="BR25" i="5"/>
  <c r="BR24" i="5"/>
  <c r="BR23" i="5"/>
  <c r="BR22" i="5"/>
  <c r="BR21" i="5"/>
  <c r="BR20" i="5"/>
  <c r="BR19" i="5"/>
  <c r="BR18" i="5"/>
  <c r="BR17" i="5"/>
  <c r="BU25" i="5"/>
  <c r="BU24" i="5"/>
  <c r="BU23" i="5"/>
  <c r="BU22" i="5"/>
  <c r="BU21" i="5"/>
  <c r="BU20" i="5"/>
  <c r="BU19" i="5"/>
  <c r="BU18" i="5"/>
  <c r="BU17" i="5"/>
  <c r="BX25" i="5"/>
  <c r="BX24" i="5"/>
  <c r="BX23" i="5"/>
  <c r="BX22" i="5"/>
  <c r="BX21" i="5"/>
  <c r="BX20" i="5"/>
  <c r="BX19" i="5"/>
  <c r="BX18" i="5"/>
  <c r="BX17" i="5"/>
  <c r="CA25" i="5"/>
  <c r="CA24" i="5"/>
  <c r="CA23" i="5"/>
  <c r="CA22" i="5"/>
  <c r="CA21" i="5"/>
  <c r="CA20" i="5"/>
  <c r="CA19" i="5"/>
  <c r="CA18" i="5"/>
  <c r="CA17" i="5"/>
  <c r="CD25" i="5"/>
  <c r="CD24" i="5"/>
  <c r="CD23" i="5"/>
  <c r="CD22" i="5"/>
  <c r="CD21" i="5"/>
  <c r="CD20" i="5"/>
  <c r="CD19" i="5"/>
  <c r="CD18" i="5"/>
  <c r="CD17" i="5"/>
  <c r="CG17" i="5"/>
  <c r="CG25" i="5"/>
  <c r="CG18" i="5"/>
  <c r="CG19" i="5"/>
  <c r="CG20" i="5"/>
  <c r="CG21" i="5"/>
  <c r="CG22" i="5"/>
  <c r="CG23" i="5"/>
  <c r="CJ17" i="5"/>
  <c r="CJ18" i="5"/>
  <c r="CJ19" i="5"/>
  <c r="CJ21" i="5"/>
  <c r="CJ22" i="5"/>
  <c r="CJ23" i="5"/>
  <c r="CJ24" i="5"/>
  <c r="CJ25" i="5"/>
  <c r="CI26" i="5"/>
  <c r="CH26" i="5"/>
  <c r="CJ20" i="5"/>
  <c r="CF46" i="5"/>
  <c r="CE46" i="5"/>
  <c r="CC46" i="5"/>
  <c r="CB46" i="5"/>
  <c r="BZ46" i="5"/>
  <c r="BY46" i="5"/>
  <c r="BW46" i="5"/>
  <c r="BV46" i="5"/>
  <c r="BT46" i="5"/>
  <c r="BS46" i="5"/>
  <c r="BQ46" i="5"/>
  <c r="BP46" i="5"/>
  <c r="BN46" i="5"/>
  <c r="BM46" i="5"/>
  <c r="BK46" i="5"/>
  <c r="BJ46" i="5"/>
  <c r="BH46" i="5"/>
  <c r="BG46" i="5"/>
  <c r="BE46" i="5"/>
  <c r="BD46" i="5"/>
  <c r="BB46" i="5"/>
  <c r="BA46" i="5"/>
  <c r="AY46" i="5"/>
  <c r="AX46" i="5"/>
  <c r="AV46" i="5"/>
  <c r="AU46" i="5"/>
  <c r="AS46" i="5"/>
  <c r="AR46" i="5"/>
  <c r="AP46" i="5"/>
  <c r="AO46" i="5"/>
  <c r="AM46" i="5"/>
  <c r="AL46" i="5"/>
  <c r="AJ46" i="5"/>
  <c r="AI46" i="5"/>
  <c r="AG46" i="5"/>
  <c r="AF46" i="5"/>
  <c r="AD46" i="5"/>
  <c r="AC46" i="5"/>
  <c r="AA46" i="5"/>
  <c r="Z46" i="5"/>
  <c r="X46" i="5"/>
  <c r="W46" i="5"/>
  <c r="U46" i="5"/>
  <c r="T46" i="5"/>
  <c r="R46" i="5"/>
  <c r="Q46" i="5"/>
  <c r="O46" i="5"/>
  <c r="N46" i="5"/>
  <c r="L46" i="5"/>
  <c r="K46" i="5"/>
  <c r="I46" i="5"/>
  <c r="H46" i="5"/>
  <c r="F46" i="5"/>
  <c r="E46" i="5"/>
  <c r="BL45" i="5"/>
  <c r="BL44" i="5"/>
  <c r="BL43" i="5"/>
  <c r="BL42" i="5"/>
  <c r="BL41" i="5"/>
  <c r="BL40" i="5"/>
  <c r="BL39" i="5"/>
  <c r="BL38" i="5"/>
  <c r="BL37" i="5"/>
  <c r="BI45" i="5"/>
  <c r="BI44" i="5"/>
  <c r="BI43" i="5"/>
  <c r="BI42" i="5"/>
  <c r="BI41" i="5"/>
  <c r="BI40" i="5"/>
  <c r="BI39" i="5"/>
  <c r="BI38" i="5"/>
  <c r="BI37" i="5"/>
  <c r="BF45" i="5"/>
  <c r="BF44" i="5"/>
  <c r="BF43" i="5"/>
  <c r="BF42" i="5"/>
  <c r="BF41" i="5"/>
  <c r="BF40" i="5"/>
  <c r="BF39" i="5"/>
  <c r="BF38" i="5"/>
  <c r="BF37" i="5"/>
  <c r="BC45" i="5"/>
  <c r="BC44" i="5"/>
  <c r="BC43" i="5"/>
  <c r="BC42" i="5"/>
  <c r="BC41" i="5"/>
  <c r="BC40" i="5"/>
  <c r="BC39" i="5"/>
  <c r="BC38" i="5"/>
  <c r="BC37" i="5"/>
  <c r="AZ45" i="5"/>
  <c r="AZ44" i="5"/>
  <c r="AZ43" i="5"/>
  <c r="AZ42" i="5"/>
  <c r="AZ41" i="5"/>
  <c r="AZ40" i="5"/>
  <c r="AZ39" i="5"/>
  <c r="AZ38" i="5"/>
  <c r="AZ37" i="5"/>
  <c r="AW45" i="5"/>
  <c r="AW44" i="5"/>
  <c r="AW43" i="5"/>
  <c r="AW42" i="5"/>
  <c r="AW41" i="5"/>
  <c r="AW40" i="5"/>
  <c r="AW39" i="5"/>
  <c r="AW38" i="5"/>
  <c r="AW37" i="5"/>
  <c r="AT45" i="5"/>
  <c r="AT44" i="5"/>
  <c r="AT43" i="5"/>
  <c r="AT42" i="5"/>
  <c r="AT41" i="5"/>
  <c r="AT40" i="5"/>
  <c r="AT39" i="5"/>
  <c r="AT38" i="5"/>
  <c r="AT37" i="5"/>
  <c r="AQ45" i="5"/>
  <c r="AQ44" i="5"/>
  <c r="AQ43" i="5"/>
  <c r="AQ42" i="5"/>
  <c r="AQ41" i="5"/>
  <c r="AQ40" i="5"/>
  <c r="AQ39" i="5"/>
  <c r="AQ38" i="5"/>
  <c r="AQ37" i="5"/>
  <c r="AN45" i="5"/>
  <c r="AN44" i="5"/>
  <c r="AN43" i="5"/>
  <c r="AN42" i="5"/>
  <c r="AN41" i="5"/>
  <c r="AN40" i="5"/>
  <c r="AN39" i="5"/>
  <c r="AN38" i="5"/>
  <c r="AN37" i="5"/>
  <c r="AK45" i="5"/>
  <c r="AK44" i="5"/>
  <c r="AK43" i="5"/>
  <c r="AK42" i="5"/>
  <c r="AK41" i="5"/>
  <c r="AK40" i="5"/>
  <c r="AK39" i="5"/>
  <c r="AK38" i="5"/>
  <c r="AK37" i="5"/>
  <c r="AH45" i="5"/>
  <c r="AH44" i="5"/>
  <c r="AH43" i="5"/>
  <c r="AH42" i="5"/>
  <c r="AH41" i="5"/>
  <c r="AH40" i="5"/>
  <c r="AH39" i="5"/>
  <c r="AH38" i="5"/>
  <c r="AH37" i="5"/>
  <c r="AE45" i="5"/>
  <c r="AE44" i="5"/>
  <c r="AE43" i="5"/>
  <c r="AE42" i="5"/>
  <c r="AE41" i="5"/>
  <c r="AE40" i="5"/>
  <c r="AE39" i="5"/>
  <c r="AE38" i="5"/>
  <c r="AE37" i="5"/>
  <c r="AB45" i="5"/>
  <c r="AB44" i="5"/>
  <c r="AB43" i="5"/>
  <c r="AB42" i="5"/>
  <c r="AB41" i="5"/>
  <c r="AB40" i="5"/>
  <c r="AB39" i="5"/>
  <c r="AB38" i="5"/>
  <c r="AB37" i="5"/>
  <c r="Y45" i="5"/>
  <c r="Y44" i="5"/>
  <c r="Y43" i="5"/>
  <c r="Y42" i="5"/>
  <c r="Y41" i="5"/>
  <c r="Y40" i="5"/>
  <c r="Y39" i="5"/>
  <c r="Y38" i="5"/>
  <c r="Y37" i="5"/>
  <c r="V45" i="5"/>
  <c r="V44" i="5"/>
  <c r="V43" i="5"/>
  <c r="V42" i="5"/>
  <c r="V41" i="5"/>
  <c r="V40" i="5"/>
  <c r="V39" i="5"/>
  <c r="V38" i="5"/>
  <c r="V37" i="5"/>
  <c r="S45" i="5"/>
  <c r="S44" i="5"/>
  <c r="S43" i="5"/>
  <c r="S42" i="5"/>
  <c r="S41" i="5"/>
  <c r="S40" i="5"/>
  <c r="S39" i="5"/>
  <c r="S38" i="5"/>
  <c r="S37" i="5"/>
  <c r="P45" i="5"/>
  <c r="P44" i="5"/>
  <c r="P43" i="5"/>
  <c r="P42" i="5"/>
  <c r="P41" i="5"/>
  <c r="P40" i="5"/>
  <c r="P39" i="5"/>
  <c r="P38" i="5"/>
  <c r="P37" i="5"/>
  <c r="M45" i="5"/>
  <c r="M44" i="5"/>
  <c r="M43" i="5"/>
  <c r="M42" i="5"/>
  <c r="M41" i="5"/>
  <c r="M40" i="5"/>
  <c r="M39" i="5"/>
  <c r="M38" i="5"/>
  <c r="M37" i="5"/>
  <c r="J45" i="5"/>
  <c r="J44" i="5"/>
  <c r="J43" i="5"/>
  <c r="J42" i="5"/>
  <c r="J41" i="5"/>
  <c r="J40" i="5"/>
  <c r="J39" i="5"/>
  <c r="J38" i="5"/>
  <c r="J37" i="5"/>
  <c r="G45" i="5"/>
  <c r="G44" i="5"/>
  <c r="G43" i="5"/>
  <c r="G42" i="5"/>
  <c r="G41" i="5"/>
  <c r="G40" i="5"/>
  <c r="G39" i="5"/>
  <c r="G38" i="5"/>
  <c r="G37" i="5"/>
  <c r="CG37" i="5"/>
  <c r="CD37" i="5"/>
  <c r="CA37" i="5"/>
  <c r="BX37" i="5"/>
  <c r="BU37" i="5"/>
  <c r="BR37" i="5"/>
  <c r="BO45" i="5"/>
  <c r="BO44" i="5"/>
  <c r="BO43" i="5"/>
  <c r="BO42" i="5"/>
  <c r="BO41" i="5"/>
  <c r="BO40" i="5"/>
  <c r="BO39" i="5"/>
  <c r="BO38" i="5"/>
  <c r="BO37" i="5"/>
  <c r="BR45" i="5"/>
  <c r="BR44" i="5"/>
  <c r="BR43" i="5"/>
  <c r="BR42" i="5"/>
  <c r="BR41" i="5"/>
  <c r="BR40" i="5"/>
  <c r="BR39" i="5"/>
  <c r="BR38" i="5"/>
  <c r="BU45" i="5"/>
  <c r="BU44" i="5"/>
  <c r="BU43" i="5"/>
  <c r="BU42" i="5"/>
  <c r="BU41" i="5"/>
  <c r="BU40" i="5"/>
  <c r="BU39" i="5"/>
  <c r="BU38" i="5"/>
  <c r="BX45" i="5"/>
  <c r="BX44" i="5"/>
  <c r="BX43" i="5"/>
  <c r="BX42" i="5"/>
  <c r="BX41" i="5"/>
  <c r="BX40" i="5"/>
  <c r="BX39" i="5"/>
  <c r="BX38" i="5"/>
  <c r="CA45" i="5"/>
  <c r="CA44" i="5"/>
  <c r="CA43" i="5"/>
  <c r="CA42" i="5"/>
  <c r="CA41" i="5"/>
  <c r="CA40" i="5"/>
  <c r="CA39" i="5"/>
  <c r="CA38" i="5"/>
  <c r="CG45" i="5"/>
  <c r="CG44" i="5"/>
  <c r="CG43" i="5"/>
  <c r="CG42" i="5"/>
  <c r="CG41" i="5"/>
  <c r="CG40" i="5"/>
  <c r="CG39" i="5"/>
  <c r="CG38" i="5"/>
  <c r="CD38" i="5"/>
  <c r="CD39" i="5"/>
  <c r="CD41" i="5"/>
  <c r="CD42" i="5"/>
  <c r="CD43" i="5"/>
  <c r="CD44" i="5"/>
  <c r="CD45" i="5"/>
  <c r="CD40" i="5"/>
  <c r="BI25" i="5"/>
  <c r="J17" i="5"/>
  <c r="J18" i="5"/>
  <c r="J19" i="5"/>
  <c r="J20" i="5"/>
  <c r="J21" i="5"/>
  <c r="J22" i="5"/>
  <c r="J23" i="5"/>
  <c r="J24" i="5"/>
  <c r="CF26" i="5"/>
  <c r="CE26" i="5"/>
  <c r="CC26" i="5"/>
  <c r="CB26" i="5"/>
  <c r="BZ26" i="5"/>
  <c r="BY26" i="5"/>
  <c r="BW26" i="5"/>
  <c r="BV26" i="5"/>
  <c r="BT26" i="5"/>
  <c r="BS26" i="5"/>
  <c r="BQ26" i="5"/>
  <c r="BP26" i="5"/>
  <c r="BN26" i="5"/>
  <c r="BM26" i="5"/>
  <c r="CG24" i="5"/>
  <c r="BK26" i="5"/>
  <c r="BJ26" i="5"/>
  <c r="BL25" i="5"/>
  <c r="BL24" i="5"/>
  <c r="BL23" i="5"/>
  <c r="BL22" i="5"/>
  <c r="BL21" i="5"/>
  <c r="BL20" i="5"/>
  <c r="BL19" i="5"/>
  <c r="BL18" i="5"/>
  <c r="BL17" i="5"/>
  <c r="BH26" i="5"/>
  <c r="BG26" i="5"/>
  <c r="BI24" i="5"/>
  <c r="BI23" i="5"/>
  <c r="BI22" i="5"/>
  <c r="BI21" i="5"/>
  <c r="BI20" i="5"/>
  <c r="BI19" i="5"/>
  <c r="BI18" i="5"/>
  <c r="BI17" i="5"/>
  <c r="BE26" i="5"/>
  <c r="BD26" i="5"/>
  <c r="BF25" i="5"/>
  <c r="BF24" i="5"/>
  <c r="BF23" i="5"/>
  <c r="BF22" i="5"/>
  <c r="BF21" i="5"/>
  <c r="BF20" i="5"/>
  <c r="BF19" i="5"/>
  <c r="BF18" i="5"/>
  <c r="BF17" i="5"/>
  <c r="BB26" i="5"/>
  <c r="BA26" i="5"/>
  <c r="BC25" i="5"/>
  <c r="BC24" i="5"/>
  <c r="BC23" i="5"/>
  <c r="BC22" i="5"/>
  <c r="BC21" i="5"/>
  <c r="BC20" i="5"/>
  <c r="BC19" i="5"/>
  <c r="BC18" i="5"/>
  <c r="BC17" i="5"/>
  <c r="AY26" i="5"/>
  <c r="AX26" i="5"/>
  <c r="AZ25" i="5"/>
  <c r="AZ24" i="5"/>
  <c r="AZ23" i="5"/>
  <c r="AZ22" i="5"/>
  <c r="AZ21" i="5"/>
  <c r="AZ20" i="5"/>
  <c r="AZ19" i="5"/>
  <c r="AZ18" i="5"/>
  <c r="AZ17" i="5"/>
  <c r="AV26" i="5"/>
  <c r="AU26" i="5"/>
  <c r="AW25" i="5"/>
  <c r="AW24" i="5"/>
  <c r="AW23" i="5"/>
  <c r="AW22" i="5"/>
  <c r="AW21" i="5"/>
  <c r="AW20" i="5"/>
  <c r="AW19" i="5"/>
  <c r="AW18" i="5"/>
  <c r="AW17" i="5"/>
  <c r="AS26" i="5"/>
  <c r="AR26" i="5"/>
  <c r="AT25" i="5"/>
  <c r="AT24" i="5"/>
  <c r="AT23" i="5"/>
  <c r="AT22" i="5"/>
  <c r="AT21" i="5"/>
  <c r="AT20" i="5"/>
  <c r="AT19" i="5"/>
  <c r="AT18" i="5"/>
  <c r="AT17" i="5"/>
  <c r="AP26" i="5"/>
  <c r="AO26" i="5"/>
  <c r="AQ25" i="5"/>
  <c r="AQ24" i="5"/>
  <c r="AQ23" i="5"/>
  <c r="AQ22" i="5"/>
  <c r="AQ21" i="5"/>
  <c r="AQ20" i="5"/>
  <c r="AQ19" i="5"/>
  <c r="AQ18" i="5"/>
  <c r="AQ17" i="5"/>
  <c r="AM26" i="5"/>
  <c r="AL26" i="5"/>
  <c r="AN25" i="5"/>
  <c r="AN24" i="5"/>
  <c r="AN23" i="5"/>
  <c r="AN22" i="5"/>
  <c r="AN21" i="5"/>
  <c r="AN20" i="5"/>
  <c r="AN19" i="5"/>
  <c r="AN18" i="5"/>
  <c r="AN17" i="5"/>
  <c r="AJ26" i="5"/>
  <c r="AI26" i="5"/>
  <c r="AK25" i="5"/>
  <c r="AK24" i="5"/>
  <c r="AK23" i="5"/>
  <c r="AK22" i="5"/>
  <c r="AK21" i="5"/>
  <c r="AK20" i="5"/>
  <c r="AK19" i="5"/>
  <c r="AK18" i="5"/>
  <c r="AK17" i="5"/>
  <c r="AG26" i="5"/>
  <c r="AF26" i="5"/>
  <c r="AH25" i="5"/>
  <c r="AH24" i="5"/>
  <c r="AH23" i="5"/>
  <c r="AH22" i="5"/>
  <c r="AH21" i="5"/>
  <c r="AH20" i="5"/>
  <c r="AH19" i="5"/>
  <c r="AH18" i="5"/>
  <c r="AH17" i="5"/>
  <c r="AD26" i="5"/>
  <c r="AC26" i="5"/>
  <c r="AE25" i="5"/>
  <c r="AE24" i="5"/>
  <c r="AE23" i="5"/>
  <c r="AE22" i="5"/>
  <c r="AE21" i="5"/>
  <c r="AE20" i="5"/>
  <c r="AE19" i="5"/>
  <c r="AE18" i="5"/>
  <c r="AE17" i="5"/>
  <c r="AA26" i="5"/>
  <c r="Z26" i="5"/>
  <c r="AB25" i="5"/>
  <c r="AB24" i="5"/>
  <c r="AB23" i="5"/>
  <c r="AB22" i="5"/>
  <c r="AB21" i="5"/>
  <c r="AB20" i="5"/>
  <c r="AB19" i="5"/>
  <c r="AB18" i="5"/>
  <c r="AB17" i="5"/>
  <c r="X26" i="5"/>
  <c r="W26" i="5"/>
  <c r="Y25" i="5"/>
  <c r="Y24" i="5"/>
  <c r="Y23" i="5"/>
  <c r="Y22" i="5"/>
  <c r="Y21" i="5"/>
  <c r="Y20" i="5"/>
  <c r="Y19" i="5"/>
  <c r="Y18" i="5"/>
  <c r="Y17" i="5"/>
  <c r="U26" i="5"/>
  <c r="T26" i="5"/>
  <c r="V25" i="5"/>
  <c r="V24" i="5"/>
  <c r="V23" i="5"/>
  <c r="V22" i="5"/>
  <c r="V21" i="5"/>
  <c r="V20" i="5"/>
  <c r="V19" i="5"/>
  <c r="V18" i="5"/>
  <c r="V17" i="5"/>
  <c r="R26" i="5"/>
  <c r="Q26" i="5"/>
  <c r="S25" i="5"/>
  <c r="S24" i="5"/>
  <c r="S23" i="5"/>
  <c r="S22" i="5"/>
  <c r="S21" i="5"/>
  <c r="S20" i="5"/>
  <c r="S19" i="5"/>
  <c r="S18" i="5"/>
  <c r="S17" i="5"/>
  <c r="O26" i="5"/>
  <c r="N26" i="5"/>
  <c r="P25" i="5"/>
  <c r="P24" i="5"/>
  <c r="P23" i="5"/>
  <c r="P22" i="5"/>
  <c r="P21" i="5"/>
  <c r="P20" i="5"/>
  <c r="P19" i="5"/>
  <c r="P18" i="5"/>
  <c r="P17" i="5"/>
  <c r="L26" i="5"/>
  <c r="K26" i="5"/>
  <c r="M25" i="5"/>
  <c r="M24" i="5"/>
  <c r="M23" i="5"/>
  <c r="M22" i="5"/>
  <c r="M21" i="5"/>
  <c r="M20" i="5"/>
  <c r="M19" i="5"/>
  <c r="M18" i="5"/>
  <c r="M17" i="5"/>
  <c r="I26" i="5"/>
  <c r="H26" i="5"/>
  <c r="J25" i="5"/>
  <c r="F26" i="5"/>
  <c r="E26" i="5"/>
  <c r="G17" i="5"/>
  <c r="CG46" i="5" l="1"/>
  <c r="BX46" i="5"/>
  <c r="BR46" i="5"/>
  <c r="BX26" i="5"/>
  <c r="BU26" i="5"/>
  <c r="CA46" i="5"/>
  <c r="CD46" i="5"/>
  <c r="BU46" i="5"/>
  <c r="BO46" i="5"/>
  <c r="CG26" i="5"/>
  <c r="J46" i="5"/>
  <c r="S46" i="5"/>
  <c r="AQ46" i="5"/>
  <c r="AZ46" i="5"/>
  <c r="CP26" i="5"/>
  <c r="G46" i="5"/>
  <c r="AH46" i="5"/>
  <c r="AT46" i="5"/>
  <c r="BC46" i="5"/>
  <c r="BF46" i="5"/>
  <c r="BL46" i="5"/>
  <c r="CS46" i="5"/>
  <c r="CP46" i="5"/>
  <c r="CJ46" i="5"/>
  <c r="CM46" i="5"/>
  <c r="CS26" i="5"/>
  <c r="CM26" i="5"/>
  <c r="CD26" i="5"/>
  <c r="CJ26" i="5"/>
  <c r="BF26" i="5"/>
  <c r="AT26" i="5"/>
  <c r="BI46" i="5"/>
  <c r="AW46" i="5"/>
  <c r="AN46" i="5"/>
  <c r="AK46" i="5"/>
  <c r="AE46" i="5"/>
  <c r="AB46" i="5"/>
  <c r="Y46" i="5"/>
  <c r="V46" i="5"/>
  <c r="P46" i="5"/>
  <c r="M46" i="5"/>
  <c r="BL26" i="5"/>
  <c r="AE26" i="5"/>
  <c r="Y26" i="5"/>
  <c r="AN26" i="5"/>
  <c r="CA26" i="5"/>
  <c r="AZ26" i="5"/>
  <c r="AK26" i="5"/>
  <c r="BO26" i="5"/>
  <c r="BR26" i="5"/>
  <c r="BC26" i="5"/>
  <c r="AW26" i="5"/>
  <c r="AH26" i="5"/>
  <c r="P26" i="5"/>
  <c r="BI26" i="5"/>
  <c r="AQ26" i="5"/>
  <c r="AB26" i="5"/>
  <c r="V26" i="5"/>
  <c r="S26" i="5"/>
  <c r="M26" i="5"/>
  <c r="J26" i="5"/>
  <c r="G26" i="5" l="1"/>
</calcChain>
</file>

<file path=xl/sharedStrings.xml><?xml version="1.0" encoding="utf-8"?>
<sst xmlns="http://schemas.openxmlformats.org/spreadsheetml/2006/main" count="565" uniqueCount="52">
  <si>
    <t>Kilde: Fiskeridirektoratet</t>
  </si>
  <si>
    <t>Source: Directorate of Fisheries</t>
  </si>
  <si>
    <t>Fylke</t>
  </si>
  <si>
    <t>Laks</t>
  </si>
  <si>
    <t>Totalt</t>
  </si>
  <si>
    <t>County</t>
  </si>
  <si>
    <t>Total</t>
  </si>
  <si>
    <t>Nordland</t>
  </si>
  <si>
    <t>Møre og Romsdal</t>
  </si>
  <si>
    <t>Rogaland</t>
  </si>
  <si>
    <t>Øvrige fylker</t>
  </si>
  <si>
    <t>Atlantic salmon</t>
  </si>
  <si>
    <t>Laks, regnbueørret og ørret - matfiskproduksjon</t>
  </si>
  <si>
    <t>Atlantic salmon, rainbow trout and trout - Grow out production</t>
  </si>
  <si>
    <t>Verdi av slaktet mengde. Verdi i 1000 kroner</t>
  </si>
  <si>
    <t>Value of slaugthered fish. Value in 1000 NOK</t>
  </si>
  <si>
    <r>
      <t>Totalt/</t>
    </r>
    <r>
      <rPr>
        <b/>
        <i/>
        <sz val="8"/>
        <color theme="0"/>
        <rFont val="Arial"/>
        <family val="2"/>
      </rPr>
      <t>Total</t>
    </r>
  </si>
  <si>
    <r>
      <t xml:space="preserve">Regnbueørret </t>
    </r>
    <r>
      <rPr>
        <b/>
        <vertAlign val="superscript"/>
        <sz val="10"/>
        <color theme="0"/>
        <rFont val="Arial"/>
        <family val="2"/>
      </rPr>
      <t>1)</t>
    </r>
  </si>
  <si>
    <r>
      <t xml:space="preserve">Rainbow trout </t>
    </r>
    <r>
      <rPr>
        <b/>
        <i/>
        <vertAlign val="superscript"/>
        <sz val="8"/>
        <color theme="0"/>
        <rFont val="Arial"/>
        <family val="2"/>
      </rPr>
      <t>1)</t>
    </r>
  </si>
  <si>
    <t>Troms og Finnmark</t>
  </si>
  <si>
    <t>Trøndelag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</si>
  <si>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</si>
  <si>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</si>
  <si>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</si>
  <si>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</si>
  <si>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r>
      <t>Solgt mengde av slaktet fisk. Mengde i tonn rundvekt (WFE)</t>
    </r>
    <r>
      <rPr>
        <b/>
        <vertAlign val="superscript"/>
        <sz val="12"/>
        <rFont val="Arial"/>
        <family val="2"/>
      </rPr>
      <t>2)</t>
    </r>
  </si>
  <si>
    <r>
      <t>Sale of slaugthered fish. Weight in metric ton round weight</t>
    </r>
    <r>
      <rPr>
        <i/>
        <vertAlign val="superscript"/>
        <sz val="10"/>
        <rFont val="Arial"/>
        <family val="2"/>
      </rPr>
      <t>2)</t>
    </r>
  </si>
  <si>
    <t>2) Omregningsfaktor hentet fra NS 9417:2022/Conversion factor from NS 9417:2022</t>
  </si>
  <si>
    <r>
      <t>Regnbueørret</t>
    </r>
    <r>
      <rPr>
        <b/>
        <vertAlign val="superscript"/>
        <sz val="10"/>
        <color theme="0"/>
        <rFont val="Arial"/>
        <family val="2"/>
      </rPr>
      <t>1)</t>
    </r>
  </si>
  <si>
    <r>
      <t>Rainbow trout</t>
    </r>
    <r>
      <rPr>
        <b/>
        <i/>
        <vertAlign val="superscript"/>
        <sz val="8"/>
        <color theme="0"/>
        <rFont val="Arial"/>
        <family val="2"/>
      </rPr>
      <t>1)</t>
    </r>
  </si>
  <si>
    <t>Art</t>
  </si>
  <si>
    <t>Species</t>
  </si>
  <si>
    <r>
      <t>Laks/</t>
    </r>
    <r>
      <rPr>
        <i/>
        <sz val="8"/>
        <rFont val="Arial"/>
        <family val="2"/>
      </rPr>
      <t>Atlantic salmon</t>
    </r>
  </si>
  <si>
    <r>
      <t>Annen ørret/</t>
    </r>
    <r>
      <rPr>
        <i/>
        <sz val="9"/>
        <rFont val="Arial"/>
        <family val="2"/>
      </rPr>
      <t>Trout</t>
    </r>
  </si>
  <si>
    <t>Totalt/Total</t>
  </si>
  <si>
    <r>
      <t>Salg av slaktet fisk fordelt på art. Mengde i tonn rundvekt (WFE)</t>
    </r>
    <r>
      <rPr>
        <b/>
        <vertAlign val="superscript"/>
        <sz val="12"/>
        <rFont val="Arial"/>
        <family val="2"/>
      </rPr>
      <t xml:space="preserve">2) </t>
    </r>
    <r>
      <rPr>
        <b/>
        <sz val="12"/>
        <rFont val="Arial"/>
        <family val="2"/>
      </rPr>
      <t>og verdi i 1000 kroner</t>
    </r>
  </si>
  <si>
    <t>Mengde</t>
  </si>
  <si>
    <t>Verdi</t>
  </si>
  <si>
    <t>Quantity</t>
  </si>
  <si>
    <t>Value</t>
  </si>
  <si>
    <r>
      <t>Sale of slaugthered fish. Quantity in metric ton round weight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 xml:space="preserve"> and value in 1000 NOK</t>
    </r>
  </si>
  <si>
    <t>Regnbueørret</t>
  </si>
  <si>
    <t>Rainbow trout</t>
  </si>
  <si>
    <r>
      <t xml:space="preserve">Regnbueørret </t>
    </r>
    <r>
      <rPr>
        <b/>
        <vertAlign val="superscript"/>
        <sz val="10"/>
        <color theme="0"/>
        <rFont val="Arial"/>
        <family val="2"/>
      </rPr>
      <t>3)</t>
    </r>
  </si>
  <si>
    <r>
      <t xml:space="preserve">Rainbow trout </t>
    </r>
    <r>
      <rPr>
        <b/>
        <i/>
        <vertAlign val="superscript"/>
        <sz val="8"/>
        <color theme="0"/>
        <rFont val="Arial"/>
        <family val="2"/>
      </rPr>
      <t>3)</t>
    </r>
  </si>
  <si>
    <r>
      <t>Atlantic salmon, rainbow trout and trout</t>
    </r>
    <r>
      <rPr>
        <i/>
        <vertAlign val="superscript"/>
        <sz val="14"/>
        <rFont val="Arial"/>
        <family val="2"/>
      </rPr>
      <t>1)</t>
    </r>
    <r>
      <rPr>
        <i/>
        <sz val="14"/>
        <rFont val="Arial"/>
        <family val="2"/>
      </rPr>
      <t xml:space="preserve"> - Grow out production</t>
    </r>
  </si>
  <si>
    <r>
      <t>Laks, regnbueørret og ørret</t>
    </r>
    <r>
      <rPr>
        <b/>
        <vertAlign val="superscript"/>
        <sz val="22"/>
        <rFont val="Arial"/>
        <family val="2"/>
      </rPr>
      <t>1)</t>
    </r>
    <r>
      <rPr>
        <b/>
        <sz val="22"/>
        <rFont val="Arial"/>
        <family val="2"/>
      </rPr>
      <t xml:space="preserve"> - matfiskproduksjon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</si>
  <si>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vertAlign val="superscript"/>
        <sz val="10"/>
        <rFont val="Arial"/>
        <family val="2"/>
      </rPr>
      <t>1)</t>
    </r>
  </si>
  <si>
    <r>
      <t>1) Få aktører medfører at tall ikke kan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</si>
  <si>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1994-2004 inngår ørret i tallene for regnbueørret /For the period 1994-2004 trout is included in the numbers for </t>
    </r>
    <r>
      <rPr>
        <i/>
        <sz val="8"/>
        <rFont val="Arial"/>
        <family val="2"/>
      </rPr>
      <t xml:space="preserve">Rainbow trout </t>
    </r>
  </si>
  <si>
    <r>
      <t xml:space="preserve">3) For årene 1994-2004 inngår ørret i tallene for regnbueørret /For the period 1994-2004 trout is included in the numbers for </t>
    </r>
    <r>
      <rPr>
        <i/>
        <sz val="8"/>
        <rFont val="Arial"/>
        <family val="2"/>
      </rPr>
      <t xml:space="preserve">Rainbow trout 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</si>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</sst>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  <font>
      <i/>
      <sz val="9"/>
      <name val="Arial"/>
      <family val="2"/>
    </font>
    <font>
      <i/>
      <vertAlign val="superscript"/>
      <sz val="14"/>
      <name val="Arial"/>
      <family val="2"/>
    </font>
    <font>
      <b/>
      <vertAlign val="superscript"/>
      <sz val="22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1" fillId="0" borderId="22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4" xfId="0" applyNumberFormat="1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1" fontId="1" fillId="0" borderId="27" xfId="0" applyNumberFormat="1" applyFont="1" applyBorder="1"/>
    <xf numFmtId="0" fontId="17" fillId="0" borderId="0" xfId="0" applyFont="1"/>
    <xf numFmtId="3" fontId="1" fillId="0" borderId="0" xfId="0" applyNumberFormat="1" applyFont="1"/>
    <xf numFmtId="0" fontId="18" fillId="0" borderId="0" xfId="0" applyFont="1"/>
    <xf numFmtId="0" fontId="19" fillId="0" borderId="0" xfId="0" applyFont="1"/>
    <xf numFmtId="0" fontId="20" fillId="2" borderId="1" xfId="0" applyFont="1" applyFill="1" applyBorder="1"/>
    <xf numFmtId="0" fontId="20" fillId="2" borderId="2" xfId="0" applyFont="1" applyFill="1" applyBorder="1" applyAlignment="1">
      <alignment horizontal="right"/>
    </xf>
    <xf numFmtId="0" fontId="20" fillId="2" borderId="3" xfId="0" applyFont="1" applyFill="1" applyBorder="1" applyAlignment="1">
      <alignment horizontal="right"/>
    </xf>
    <xf numFmtId="0" fontId="20" fillId="2" borderId="4" xfId="0" applyFont="1" applyFill="1" applyBorder="1" applyAlignment="1">
      <alignment horizontal="right"/>
    </xf>
    <xf numFmtId="0" fontId="22" fillId="2" borderId="5" xfId="0" applyFont="1" applyFill="1" applyBorder="1"/>
    <xf numFmtId="0" fontId="22" fillId="2" borderId="6" xfId="0" applyFont="1" applyFill="1" applyBorder="1" applyAlignment="1">
      <alignment horizontal="right"/>
    </xf>
    <xf numFmtId="0" fontId="22" fillId="2" borderId="7" xfId="0" applyFont="1" applyFill="1" applyBorder="1" applyAlignment="1">
      <alignment horizontal="right"/>
    </xf>
    <xf numFmtId="0" fontId="22" fillId="2" borderId="8" xfId="0" applyFont="1" applyFill="1" applyBorder="1" applyAlignment="1">
      <alignment horizontal="right"/>
    </xf>
    <xf numFmtId="0" fontId="20" fillId="2" borderId="12" xfId="0" applyFont="1" applyFill="1" applyBorder="1"/>
    <xf numFmtId="3" fontId="20" fillId="2" borderId="9" xfId="0" applyNumberFormat="1" applyFont="1" applyFill="1" applyBorder="1"/>
    <xf numFmtId="3" fontId="20" fillId="2" borderId="10" xfId="0" applyNumberFormat="1" applyFont="1" applyFill="1" applyBorder="1"/>
    <xf numFmtId="3" fontId="20" fillId="2" borderId="11" xfId="0" applyNumberFormat="1" applyFont="1" applyFill="1" applyBorder="1"/>
    <xf numFmtId="3" fontId="20" fillId="2" borderId="13" xfId="0" applyNumberFormat="1" applyFont="1" applyFill="1" applyBorder="1"/>
    <xf numFmtId="0" fontId="1" fillId="0" borderId="17" xfId="0" applyFont="1" applyBorder="1"/>
    <xf numFmtId="0" fontId="1" fillId="0" borderId="19" xfId="0" applyFont="1" applyBorder="1"/>
    <xf numFmtId="0" fontId="1" fillId="0" borderId="25" xfId="0" applyFont="1" applyBorder="1"/>
    <xf numFmtId="0" fontId="24" fillId="0" borderId="0" xfId="0" applyFont="1"/>
    <xf numFmtId="0" fontId="1" fillId="0" borderId="30" xfId="0" applyFont="1" applyBorder="1"/>
    <xf numFmtId="3" fontId="1" fillId="0" borderId="23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0" fontId="20" fillId="2" borderId="31" xfId="0" applyFont="1" applyFill="1" applyBorder="1" applyAlignment="1">
      <alignment horizontal="right"/>
    </xf>
    <xf numFmtId="0" fontId="22" fillId="2" borderId="32" xfId="0" applyFont="1" applyFill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18" xfId="0" applyNumberFormat="1" applyFont="1" applyBorder="1"/>
    <xf numFmtId="3" fontId="0" fillId="0" borderId="0" xfId="0" applyNumberFormat="1"/>
    <xf numFmtId="3" fontId="18" fillId="0" borderId="0" xfId="0" applyNumberFormat="1" applyFont="1"/>
    <xf numFmtId="3" fontId="2" fillId="0" borderId="0" xfId="0" applyNumberFormat="1" applyFont="1"/>
    <xf numFmtId="3" fontId="17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19" fillId="0" borderId="0" xfId="0" applyNumberFormat="1" applyFont="1"/>
    <xf numFmtId="3" fontId="13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14" fillId="0" borderId="0" xfId="0" applyNumberFormat="1" applyFont="1"/>
    <xf numFmtId="1" fontId="0" fillId="0" borderId="0" xfId="0" applyNumberFormat="1"/>
    <xf numFmtId="3" fontId="0" fillId="0" borderId="33" xfId="0" applyNumberFormat="1" applyBorder="1"/>
    <xf numFmtId="3" fontId="0" fillId="0" borderId="18" xfId="0" applyNumberFormat="1" applyBorder="1"/>
    <xf numFmtId="3" fontId="0" fillId="0" borderId="20" xfId="0" applyNumberFormat="1" applyBorder="1"/>
    <xf numFmtId="3" fontId="0" fillId="0" borderId="22" xfId="0" applyNumberFormat="1" applyBorder="1"/>
    <xf numFmtId="3" fontId="0" fillId="0" borderId="26" xfId="0" applyNumberFormat="1" applyBorder="1"/>
    <xf numFmtId="3" fontId="0" fillId="0" borderId="28" xfId="0" applyNumberFormat="1" applyBorder="1"/>
    <xf numFmtId="3" fontId="1" fillId="0" borderId="19" xfId="0" applyNumberFormat="1" applyFont="1" applyBorder="1"/>
    <xf numFmtId="1" fontId="0" fillId="0" borderId="14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E310-469C-432B-BA6B-AE643953BC60}">
  <dimension ref="A1:CJ20"/>
  <sheetViews>
    <sheetView tabSelected="1" workbookViewId="0">
      <selection activeCell="A6" sqref="A6"/>
    </sheetView>
  </sheetViews>
  <sheetFormatPr baseColWidth="10" defaultRowHeight="12.75" x14ac:dyDescent="0.2"/>
  <cols>
    <col min="1" max="1" width="26.140625" customWidth="1"/>
    <col min="2" max="58" width="11.42578125" style="55"/>
    <col min="59" max="59" width="12.7109375" style="55" bestFit="1" customWidth="1"/>
    <col min="60" max="88" width="11.42578125" style="55"/>
  </cols>
  <sheetData>
    <row r="1" spans="1:88" s="27" customFormat="1" ht="27.75" x14ac:dyDescent="0.4">
      <c r="A1" s="29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</row>
    <row r="2" spans="1:88" s="6" customFormat="1" ht="18.75" x14ac:dyDescent="0.3">
      <c r="A2" s="3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60"/>
      <c r="AO2" s="60"/>
      <c r="AP2" s="60"/>
      <c r="AQ2" s="60"/>
      <c r="AR2" s="60"/>
      <c r="AS2" s="60"/>
      <c r="AT2" s="60"/>
      <c r="AU2" s="60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</row>
    <row r="3" spans="1:88" s="2" customFormat="1" ht="15" x14ac:dyDescent="0.25">
      <c r="A3" s="4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</row>
    <row r="4" spans="1:88" s="2" customForma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</row>
    <row r="5" spans="1:88" s="8" customFormat="1" ht="14.25" x14ac:dyDescent="0.2">
      <c r="A5" s="2" t="s">
        <v>51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63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</row>
    <row r="6" spans="1:88" s="2" customFormat="1" x14ac:dyDescent="0.2">
      <c r="A6" s="9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</row>
    <row r="7" spans="1:88" s="10" customFormat="1" ht="11.25" x14ac:dyDescent="0.2">
      <c r="A7" s="10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66"/>
      <c r="AO7" s="66"/>
      <c r="AP7" s="66"/>
      <c r="AQ7" s="66"/>
      <c r="AR7" s="66"/>
      <c r="AS7" s="66"/>
      <c r="AT7" s="66"/>
      <c r="AU7" s="66"/>
      <c r="AV7" s="12"/>
      <c r="AW7" s="66"/>
      <c r="AX7" s="66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</row>
    <row r="8" spans="1:88" s="10" customFormat="1" ht="11.25" x14ac:dyDescent="0.2">
      <c r="A8" s="13" t="s">
        <v>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</row>
    <row r="9" spans="1:88" s="2" customFormat="1" x14ac:dyDescent="0.2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</row>
    <row r="10" spans="1:88" s="2" customFormat="1" x14ac:dyDescent="0.2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</row>
    <row r="11" spans="1:88" s="27" customFormat="1" ht="18.75" x14ac:dyDescent="0.25">
      <c r="A11" s="5" t="s">
        <v>35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</row>
    <row r="12" spans="1:88" s="15" customFormat="1" ht="14.25" x14ac:dyDescent="0.2">
      <c r="A12" s="15" t="s">
        <v>40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</row>
    <row r="13" spans="1:88" s="73" customFormat="1" x14ac:dyDescent="0.2">
      <c r="B13" s="81">
        <v>2025</v>
      </c>
      <c r="C13" s="82"/>
      <c r="D13" s="81">
        <v>2024</v>
      </c>
      <c r="E13" s="82"/>
      <c r="F13" s="81">
        <v>2023</v>
      </c>
      <c r="G13" s="82"/>
      <c r="H13" s="81">
        <v>2022</v>
      </c>
      <c r="I13" s="82"/>
      <c r="J13" s="81">
        <v>2021</v>
      </c>
      <c r="K13" s="82"/>
      <c r="L13" s="81">
        <v>2020</v>
      </c>
      <c r="M13" s="82"/>
      <c r="N13" s="81">
        <v>2019</v>
      </c>
      <c r="O13" s="82"/>
      <c r="P13" s="81">
        <v>2018</v>
      </c>
      <c r="Q13" s="82"/>
      <c r="R13" s="81">
        <v>2017</v>
      </c>
      <c r="S13" s="82"/>
      <c r="T13" s="81">
        <v>2016</v>
      </c>
      <c r="U13" s="82"/>
      <c r="V13" s="81">
        <v>2015</v>
      </c>
      <c r="W13" s="82"/>
      <c r="X13" s="81">
        <v>2014</v>
      </c>
      <c r="Y13" s="82"/>
      <c r="Z13" s="81">
        <v>2013</v>
      </c>
      <c r="AA13" s="82"/>
      <c r="AB13" s="81">
        <v>2012</v>
      </c>
      <c r="AC13" s="82"/>
      <c r="AD13" s="81">
        <v>2011</v>
      </c>
      <c r="AE13" s="82"/>
      <c r="AF13" s="81">
        <v>2010</v>
      </c>
      <c r="AG13" s="82"/>
      <c r="AH13" s="81">
        <v>2009</v>
      </c>
      <c r="AI13" s="82"/>
      <c r="AJ13" s="81">
        <v>2008</v>
      </c>
      <c r="AK13" s="82"/>
      <c r="AL13" s="81">
        <v>2007</v>
      </c>
      <c r="AM13" s="82"/>
      <c r="AN13" s="81">
        <v>2006</v>
      </c>
      <c r="AO13" s="82"/>
      <c r="AP13" s="81">
        <v>2005</v>
      </c>
      <c r="AQ13" s="82"/>
      <c r="AR13" s="81">
        <v>2004</v>
      </c>
      <c r="AS13" s="82"/>
      <c r="AT13" s="81">
        <v>2003</v>
      </c>
      <c r="AU13" s="82"/>
      <c r="AV13" s="81">
        <v>2002</v>
      </c>
      <c r="AW13" s="82"/>
      <c r="AX13" s="81">
        <v>2001</v>
      </c>
      <c r="AY13" s="82"/>
      <c r="AZ13" s="81">
        <v>2000</v>
      </c>
      <c r="BA13" s="82"/>
      <c r="BB13" s="81">
        <v>1999</v>
      </c>
      <c r="BC13" s="82"/>
      <c r="BD13" s="81">
        <v>1998</v>
      </c>
      <c r="BE13" s="82"/>
      <c r="BF13" s="81">
        <v>1997</v>
      </c>
      <c r="BG13" s="82"/>
      <c r="BH13" s="81">
        <v>1996</v>
      </c>
      <c r="BI13" s="82"/>
      <c r="BJ13" s="81">
        <v>1995</v>
      </c>
      <c r="BK13" s="82"/>
      <c r="BL13" s="81">
        <v>1994</v>
      </c>
      <c r="BM13" s="82"/>
    </row>
    <row r="14" spans="1:88" x14ac:dyDescent="0.2">
      <c r="A14" s="31" t="s">
        <v>30</v>
      </c>
      <c r="B14" s="32" t="s">
        <v>36</v>
      </c>
      <c r="C14" s="34" t="s">
        <v>37</v>
      </c>
      <c r="D14" s="32" t="s">
        <v>36</v>
      </c>
      <c r="E14" s="34" t="s">
        <v>37</v>
      </c>
      <c r="F14" s="32" t="s">
        <v>36</v>
      </c>
      <c r="G14" s="34" t="s">
        <v>37</v>
      </c>
      <c r="H14" s="32" t="s">
        <v>36</v>
      </c>
      <c r="I14" s="34" t="s">
        <v>37</v>
      </c>
      <c r="J14" s="32" t="s">
        <v>36</v>
      </c>
      <c r="K14" s="34" t="s">
        <v>37</v>
      </c>
      <c r="L14" s="32" t="s">
        <v>36</v>
      </c>
      <c r="M14" s="34" t="s">
        <v>37</v>
      </c>
      <c r="N14" s="32" t="s">
        <v>36</v>
      </c>
      <c r="O14" s="34" t="s">
        <v>37</v>
      </c>
      <c r="P14" s="32" t="s">
        <v>36</v>
      </c>
      <c r="Q14" s="34" t="s">
        <v>37</v>
      </c>
      <c r="R14" s="32" t="s">
        <v>36</v>
      </c>
      <c r="S14" s="34" t="s">
        <v>37</v>
      </c>
      <c r="T14" s="32" t="s">
        <v>36</v>
      </c>
      <c r="U14" s="34" t="s">
        <v>37</v>
      </c>
      <c r="V14" s="32" t="s">
        <v>36</v>
      </c>
      <c r="W14" s="34" t="s">
        <v>37</v>
      </c>
      <c r="X14" s="32" t="s">
        <v>36</v>
      </c>
      <c r="Y14" s="34" t="s">
        <v>37</v>
      </c>
      <c r="Z14" s="32" t="s">
        <v>36</v>
      </c>
      <c r="AA14" s="34" t="s">
        <v>37</v>
      </c>
      <c r="AB14" s="32" t="s">
        <v>36</v>
      </c>
      <c r="AC14" s="34" t="s">
        <v>37</v>
      </c>
      <c r="AD14" s="32" t="s">
        <v>36</v>
      </c>
      <c r="AE14" s="34" t="s">
        <v>37</v>
      </c>
      <c r="AF14" s="32" t="s">
        <v>36</v>
      </c>
      <c r="AG14" s="34" t="s">
        <v>37</v>
      </c>
      <c r="AH14" s="32" t="s">
        <v>36</v>
      </c>
      <c r="AI14" s="34" t="s">
        <v>37</v>
      </c>
      <c r="AJ14" s="32" t="s">
        <v>36</v>
      </c>
      <c r="AK14" s="34" t="s">
        <v>37</v>
      </c>
      <c r="AL14" s="32" t="s">
        <v>36</v>
      </c>
      <c r="AM14" s="34" t="s">
        <v>37</v>
      </c>
      <c r="AN14" s="32" t="s">
        <v>36</v>
      </c>
      <c r="AO14" s="34" t="s">
        <v>37</v>
      </c>
      <c r="AP14" s="32" t="s">
        <v>36</v>
      </c>
      <c r="AQ14" s="34" t="s">
        <v>37</v>
      </c>
      <c r="AR14" s="32" t="s">
        <v>36</v>
      </c>
      <c r="AS14" s="34" t="s">
        <v>37</v>
      </c>
      <c r="AT14" s="32" t="s">
        <v>36</v>
      </c>
      <c r="AU14" s="34" t="s">
        <v>37</v>
      </c>
      <c r="AV14" s="32" t="s">
        <v>36</v>
      </c>
      <c r="AW14" s="34" t="s">
        <v>37</v>
      </c>
      <c r="AX14" s="32" t="s">
        <v>36</v>
      </c>
      <c r="AY14" s="34" t="s">
        <v>37</v>
      </c>
      <c r="AZ14" s="32" t="s">
        <v>36</v>
      </c>
      <c r="BA14" s="34" t="s">
        <v>37</v>
      </c>
      <c r="BB14" s="32" t="s">
        <v>36</v>
      </c>
      <c r="BC14" s="34" t="s">
        <v>37</v>
      </c>
      <c r="BD14" s="32" t="s">
        <v>36</v>
      </c>
      <c r="BE14" s="34" t="s">
        <v>37</v>
      </c>
      <c r="BF14" s="32" t="s">
        <v>36</v>
      </c>
      <c r="BG14" s="34" t="s">
        <v>37</v>
      </c>
      <c r="BH14" s="32" t="s">
        <v>36</v>
      </c>
      <c r="BI14" s="34" t="s">
        <v>37</v>
      </c>
      <c r="BJ14" s="32" t="s">
        <v>36</v>
      </c>
      <c r="BK14" s="34" t="s">
        <v>37</v>
      </c>
      <c r="BL14" s="32" t="s">
        <v>36</v>
      </c>
      <c r="BM14" s="34" t="s">
        <v>37</v>
      </c>
    </row>
    <row r="15" spans="1:88" x14ac:dyDescent="0.2">
      <c r="A15" s="35" t="s">
        <v>31</v>
      </c>
      <c r="B15" s="36"/>
      <c r="C15" s="38"/>
      <c r="D15" s="36" t="s">
        <v>38</v>
      </c>
      <c r="E15" s="38" t="s">
        <v>39</v>
      </c>
      <c r="F15" s="36" t="s">
        <v>38</v>
      </c>
      <c r="G15" s="38" t="s">
        <v>39</v>
      </c>
      <c r="H15" s="36" t="s">
        <v>38</v>
      </c>
      <c r="I15" s="38" t="s">
        <v>39</v>
      </c>
      <c r="J15" s="36" t="s">
        <v>38</v>
      </c>
      <c r="K15" s="38" t="s">
        <v>39</v>
      </c>
      <c r="L15" s="36" t="s">
        <v>38</v>
      </c>
      <c r="M15" s="38" t="s">
        <v>39</v>
      </c>
      <c r="N15" s="36" t="s">
        <v>38</v>
      </c>
      <c r="O15" s="38" t="s">
        <v>39</v>
      </c>
      <c r="P15" s="36" t="s">
        <v>38</v>
      </c>
      <c r="Q15" s="38" t="s">
        <v>39</v>
      </c>
      <c r="R15" s="36" t="s">
        <v>38</v>
      </c>
      <c r="S15" s="38" t="s">
        <v>39</v>
      </c>
      <c r="T15" s="36" t="s">
        <v>38</v>
      </c>
      <c r="U15" s="38" t="s">
        <v>39</v>
      </c>
      <c r="V15" s="36" t="s">
        <v>38</v>
      </c>
      <c r="W15" s="38" t="s">
        <v>39</v>
      </c>
      <c r="X15" s="36" t="s">
        <v>38</v>
      </c>
      <c r="Y15" s="38" t="s">
        <v>39</v>
      </c>
      <c r="Z15" s="36" t="s">
        <v>38</v>
      </c>
      <c r="AA15" s="38" t="s">
        <v>39</v>
      </c>
      <c r="AB15" s="36" t="s">
        <v>38</v>
      </c>
      <c r="AC15" s="38" t="s">
        <v>39</v>
      </c>
      <c r="AD15" s="36" t="s">
        <v>38</v>
      </c>
      <c r="AE15" s="38" t="s">
        <v>39</v>
      </c>
      <c r="AF15" s="36" t="s">
        <v>38</v>
      </c>
      <c r="AG15" s="38" t="s">
        <v>39</v>
      </c>
      <c r="AH15" s="36" t="s">
        <v>38</v>
      </c>
      <c r="AI15" s="38" t="s">
        <v>39</v>
      </c>
      <c r="AJ15" s="36" t="s">
        <v>38</v>
      </c>
      <c r="AK15" s="38" t="s">
        <v>39</v>
      </c>
      <c r="AL15" s="36" t="s">
        <v>38</v>
      </c>
      <c r="AM15" s="38" t="s">
        <v>39</v>
      </c>
      <c r="AN15" s="36" t="s">
        <v>38</v>
      </c>
      <c r="AO15" s="38" t="s">
        <v>39</v>
      </c>
      <c r="AP15" s="36" t="s">
        <v>38</v>
      </c>
      <c r="AQ15" s="38" t="s">
        <v>39</v>
      </c>
      <c r="AR15" s="36" t="s">
        <v>38</v>
      </c>
      <c r="AS15" s="38" t="s">
        <v>39</v>
      </c>
      <c r="AT15" s="36" t="s">
        <v>38</v>
      </c>
      <c r="AU15" s="38" t="s">
        <v>39</v>
      </c>
      <c r="AV15" s="36" t="s">
        <v>38</v>
      </c>
      <c r="AW15" s="38" t="s">
        <v>39</v>
      </c>
      <c r="AX15" s="36" t="s">
        <v>38</v>
      </c>
      <c r="AY15" s="38" t="s">
        <v>39</v>
      </c>
      <c r="AZ15" s="36" t="s">
        <v>38</v>
      </c>
      <c r="BA15" s="38" t="s">
        <v>39</v>
      </c>
      <c r="BB15" s="36" t="s">
        <v>38</v>
      </c>
      <c r="BC15" s="38" t="s">
        <v>39</v>
      </c>
      <c r="BD15" s="36" t="s">
        <v>38</v>
      </c>
      <c r="BE15" s="38" t="s">
        <v>39</v>
      </c>
      <c r="BF15" s="36" t="s">
        <v>38</v>
      </c>
      <c r="BG15" s="38" t="s">
        <v>39</v>
      </c>
      <c r="BH15" s="36" t="s">
        <v>38</v>
      </c>
      <c r="BI15" s="38" t="s">
        <v>39</v>
      </c>
      <c r="BJ15" s="36" t="s">
        <v>38</v>
      </c>
      <c r="BK15" s="38" t="s">
        <v>39</v>
      </c>
      <c r="BL15" s="36" t="s">
        <v>38</v>
      </c>
      <c r="BM15" s="38" t="s">
        <v>39</v>
      </c>
    </row>
    <row r="16" spans="1:88" x14ac:dyDescent="0.2">
      <c r="A16" s="44" t="s">
        <v>32</v>
      </c>
      <c r="B16" s="74">
        <v>1754556.56</v>
      </c>
      <c r="C16" s="75">
        <v>106500981.04000001</v>
      </c>
      <c r="D16" s="74">
        <v>1552887.3158740001</v>
      </c>
      <c r="E16" s="75">
        <v>103464572.06999999</v>
      </c>
      <c r="F16" s="74">
        <v>1542479.9879709997</v>
      </c>
      <c r="G16" s="75">
        <v>107534084.598</v>
      </c>
      <c r="H16" s="74">
        <v>1564948.2434039998</v>
      </c>
      <c r="I16" s="75">
        <v>102464450.81999999</v>
      </c>
      <c r="J16" s="74">
        <v>1562415.012904</v>
      </c>
      <c r="K16" s="75">
        <v>75782698.590000018</v>
      </c>
      <c r="L16" s="74">
        <v>1388433.8399999999</v>
      </c>
      <c r="M16" s="75">
        <v>64677150.269999996</v>
      </c>
      <c r="N16" s="74">
        <v>1364042.0380000002</v>
      </c>
      <c r="O16" s="75">
        <v>67990033.910999998</v>
      </c>
      <c r="P16" s="74">
        <v>1282003.213791</v>
      </c>
      <c r="Q16" s="75">
        <v>64511291.796999998</v>
      </c>
      <c r="R16" s="74">
        <v>1236352.762229</v>
      </c>
      <c r="S16" s="75">
        <v>61635011.300999999</v>
      </c>
      <c r="T16" s="74">
        <v>1233619.2403579999</v>
      </c>
      <c r="U16" s="75">
        <v>60121467.884000003</v>
      </c>
      <c r="V16" s="74">
        <v>1303345.7751370003</v>
      </c>
      <c r="W16" s="75">
        <v>44438542.292000003</v>
      </c>
      <c r="X16" s="74">
        <v>1258355.8584309998</v>
      </c>
      <c r="Y16" s="75">
        <v>41822500.644999996</v>
      </c>
      <c r="Z16" s="74">
        <v>1168323.61503</v>
      </c>
      <c r="AA16" s="75">
        <v>37921524.736000009</v>
      </c>
      <c r="AB16" s="74">
        <v>1232094.9189289999</v>
      </c>
      <c r="AC16" s="75">
        <v>27954650.364999998</v>
      </c>
      <c r="AD16" s="74">
        <v>1064868.2278800001</v>
      </c>
      <c r="AE16" s="75">
        <v>26924278.316</v>
      </c>
      <c r="AF16" s="74">
        <v>939536.40848300001</v>
      </c>
      <c r="AG16" s="75">
        <v>28511990.248</v>
      </c>
      <c r="AH16" s="74">
        <v>862304.93972200004</v>
      </c>
      <c r="AI16" s="75">
        <v>20177900.27</v>
      </c>
      <c r="AJ16" s="74">
        <v>737254.36664599995</v>
      </c>
      <c r="AK16" s="75">
        <v>15225262.385000002</v>
      </c>
      <c r="AL16" s="74">
        <v>744124.94160899997</v>
      </c>
      <c r="AM16" s="75">
        <v>15496270.318999998</v>
      </c>
      <c r="AN16" s="74">
        <v>629766.05899599998</v>
      </c>
      <c r="AO16" s="75">
        <v>15575589</v>
      </c>
      <c r="AP16" s="74">
        <v>586356.589377</v>
      </c>
      <c r="AQ16" s="75">
        <v>12178945</v>
      </c>
      <c r="AR16" s="74">
        <v>563850.86245899997</v>
      </c>
      <c r="AS16" s="75">
        <v>9862191.1170000006</v>
      </c>
      <c r="AT16" s="74">
        <v>509469.92749399994</v>
      </c>
      <c r="AU16" s="75">
        <v>8257471</v>
      </c>
      <c r="AV16" s="74">
        <v>462451.52353100001</v>
      </c>
      <c r="AW16" s="75">
        <v>7736691</v>
      </c>
      <c r="AX16" s="74">
        <v>434777.81705999997</v>
      </c>
      <c r="AY16" s="75">
        <v>7899536.4000000004</v>
      </c>
      <c r="AZ16" s="74">
        <v>439873.69209899998</v>
      </c>
      <c r="BA16" s="75">
        <v>10907027.947999999</v>
      </c>
      <c r="BB16" s="74">
        <v>425079.28863700002</v>
      </c>
      <c r="BC16" s="75">
        <v>9110631</v>
      </c>
      <c r="BD16" s="74">
        <v>361878.81274999998</v>
      </c>
      <c r="BE16" s="75">
        <v>7634613.716</v>
      </c>
      <c r="BF16" s="74">
        <v>332581</v>
      </c>
      <c r="BG16" s="75">
        <v>6768840</v>
      </c>
      <c r="BH16" s="74">
        <v>297557</v>
      </c>
      <c r="BI16" s="75">
        <v>5916011</v>
      </c>
      <c r="BJ16" s="74">
        <v>261521</v>
      </c>
      <c r="BK16" s="75">
        <v>6109662</v>
      </c>
      <c r="BL16" s="74">
        <v>204685</v>
      </c>
      <c r="BM16" s="75">
        <v>5644574</v>
      </c>
    </row>
    <row r="17" spans="1:65" ht="14.25" x14ac:dyDescent="0.2">
      <c r="A17" s="80" t="s">
        <v>47</v>
      </c>
      <c r="B17" s="76">
        <v>103545.77</v>
      </c>
      <c r="C17" s="77">
        <v>6669785</v>
      </c>
      <c r="D17" s="76">
        <v>95863.456884999992</v>
      </c>
      <c r="E17" s="77">
        <v>6060246.892</v>
      </c>
      <c r="F17" s="76">
        <v>90022.355439999999</v>
      </c>
      <c r="G17" s="77">
        <v>5823534.2050000001</v>
      </c>
      <c r="H17" s="76">
        <v>85222.970837000001</v>
      </c>
      <c r="I17" s="77">
        <v>5214436.79</v>
      </c>
      <c r="J17" s="76">
        <v>94659.752106000014</v>
      </c>
      <c r="K17" s="77">
        <v>4207256.1999999993</v>
      </c>
      <c r="L17" s="76">
        <v>96131.520000000004</v>
      </c>
      <c r="M17" s="77">
        <v>3773060.26</v>
      </c>
      <c r="N17" s="76">
        <v>83290.38261500001</v>
      </c>
      <c r="O17" s="77">
        <v>3464771.3839999996</v>
      </c>
      <c r="P17" s="76">
        <v>68215.798421</v>
      </c>
      <c r="Q17" s="77">
        <v>3045240.7640000004</v>
      </c>
      <c r="R17" s="76">
        <v>66902.332416000005</v>
      </c>
      <c r="S17" s="77">
        <v>3086900.87</v>
      </c>
      <c r="T17" s="76">
        <v>87774.47460500001</v>
      </c>
      <c r="U17" s="77">
        <v>3675621.9920000001</v>
      </c>
      <c r="V17" s="76">
        <v>72921.386938000011</v>
      </c>
      <c r="W17" s="77">
        <v>2214884.9769999995</v>
      </c>
      <c r="X17" s="76">
        <v>68910.188558000009</v>
      </c>
      <c r="Y17" s="77">
        <v>2298984.7200000002</v>
      </c>
      <c r="Z17" s="76">
        <v>71449.270174999998</v>
      </c>
      <c r="AA17" s="77">
        <v>2282695.6</v>
      </c>
      <c r="AB17" s="76">
        <v>74592.794821999996</v>
      </c>
      <c r="AC17" s="77">
        <v>1689546.1740000001</v>
      </c>
      <c r="AD17" s="76">
        <v>58481.081407999991</v>
      </c>
      <c r="AE17" s="77">
        <v>1524595.2779999997</v>
      </c>
      <c r="AF17" s="76">
        <v>54586.869596000004</v>
      </c>
      <c r="AG17" s="77">
        <v>1722895.0739999998</v>
      </c>
      <c r="AH17" s="76">
        <v>74221.353268000006</v>
      </c>
      <c r="AI17" s="77">
        <v>1748595.5279999999</v>
      </c>
      <c r="AJ17" s="76">
        <v>85475.87698999999</v>
      </c>
      <c r="AK17" s="77">
        <v>1632766.0399999998</v>
      </c>
      <c r="AL17" s="76">
        <v>77588.694296000001</v>
      </c>
      <c r="AM17" s="77">
        <v>1547722.449</v>
      </c>
      <c r="AN17" s="76">
        <v>62497.339453999994</v>
      </c>
      <c r="AO17" s="77">
        <v>1578776</v>
      </c>
      <c r="AP17" s="76">
        <v>58657.746051000002</v>
      </c>
      <c r="AQ17" s="77">
        <v>1256251.6270000001</v>
      </c>
      <c r="AR17" s="76">
        <v>63277.616084999994</v>
      </c>
      <c r="AS17" s="77">
        <v>1286989.7329999998</v>
      </c>
      <c r="AT17" s="76">
        <v>68687.210877999998</v>
      </c>
      <c r="AU17" s="77">
        <v>1229415</v>
      </c>
      <c r="AV17" s="76">
        <v>83115.421970999989</v>
      </c>
      <c r="AW17" s="77">
        <v>1394290</v>
      </c>
      <c r="AX17" s="76">
        <v>71412.522481000007</v>
      </c>
      <c r="AY17" s="77">
        <v>1175653</v>
      </c>
      <c r="AZ17" s="76">
        <v>48393.774537999998</v>
      </c>
      <c r="BA17" s="77">
        <v>1172049</v>
      </c>
      <c r="BB17" s="76">
        <v>48500.886074000002</v>
      </c>
      <c r="BC17" s="77">
        <v>1263197</v>
      </c>
      <c r="BD17" s="76">
        <v>48609.722025000003</v>
      </c>
      <c r="BE17" s="77">
        <v>988851</v>
      </c>
      <c r="BF17" s="76">
        <v>33295</v>
      </c>
      <c r="BG17" s="77">
        <v>628954</v>
      </c>
      <c r="BH17" s="76">
        <v>22965</v>
      </c>
      <c r="BI17" s="77">
        <v>479596</v>
      </c>
      <c r="BJ17" s="76">
        <v>14704</v>
      </c>
      <c r="BK17" s="77">
        <v>362512</v>
      </c>
      <c r="BL17" s="76">
        <v>14571</v>
      </c>
      <c r="BM17" s="77">
        <v>343775</v>
      </c>
    </row>
    <row r="18" spans="1:65" x14ac:dyDescent="0.2">
      <c r="A18" s="48" t="s">
        <v>33</v>
      </c>
      <c r="B18" s="78">
        <v>510.26</v>
      </c>
      <c r="C18" s="79">
        <v>27238.91</v>
      </c>
      <c r="D18" s="78">
        <v>402.21142500000002</v>
      </c>
      <c r="E18" s="79">
        <v>24883.685000000001</v>
      </c>
      <c r="F18" s="78">
        <v>618.60037</v>
      </c>
      <c r="G18" s="79">
        <v>32958.03</v>
      </c>
      <c r="H18" s="78">
        <v>391.717555</v>
      </c>
      <c r="I18" s="79">
        <v>22243.39</v>
      </c>
      <c r="J18" s="78">
        <v>397.93</v>
      </c>
      <c r="K18" s="79">
        <v>20428.05</v>
      </c>
      <c r="L18" s="78">
        <v>131.80000000000001</v>
      </c>
      <c r="M18" s="79">
        <v>8553.4</v>
      </c>
      <c r="N18" s="78">
        <v>198.82499999999999</v>
      </c>
      <c r="O18" s="79">
        <v>12578.17</v>
      </c>
      <c r="P18" s="78">
        <v>128.696</v>
      </c>
      <c r="Q18" s="79">
        <v>9926.73</v>
      </c>
      <c r="R18" s="78">
        <v>97</v>
      </c>
      <c r="S18" s="79">
        <v>9200</v>
      </c>
      <c r="T18" s="78">
        <v>77.354789999999994</v>
      </c>
      <c r="U18" s="79">
        <v>6500</v>
      </c>
      <c r="V18" s="78">
        <v>85.771950000000004</v>
      </c>
      <c r="W18" s="79">
        <v>6439</v>
      </c>
      <c r="X18" s="78">
        <v>75.520925000000005</v>
      </c>
      <c r="Y18" s="79">
        <v>6145.1040000000003</v>
      </c>
      <c r="Z18" s="78">
        <v>103.04892</v>
      </c>
      <c r="AA18" s="79">
        <v>7000</v>
      </c>
      <c r="AB18" s="78">
        <v>85.102085000000002</v>
      </c>
      <c r="AC18" s="79">
        <v>6391.7</v>
      </c>
      <c r="AD18" s="78">
        <v>72.944634999999991</v>
      </c>
      <c r="AE18" s="79">
        <v>5500</v>
      </c>
      <c r="AF18" s="78">
        <v>87.656999999999996</v>
      </c>
      <c r="AG18" s="79">
        <v>6408.75</v>
      </c>
      <c r="AH18" s="78">
        <v>83.476335000000006</v>
      </c>
      <c r="AI18" s="79">
        <v>5777.12</v>
      </c>
      <c r="AJ18" s="78">
        <v>90.445225000000008</v>
      </c>
      <c r="AK18" s="79">
        <v>6372.2079999999996</v>
      </c>
      <c r="AL18" s="78">
        <v>85.39735499999999</v>
      </c>
      <c r="AM18" s="79">
        <v>5589.3649999999998</v>
      </c>
      <c r="AN18" s="78">
        <v>83.123500000000007</v>
      </c>
      <c r="AO18" s="79">
        <v>5428.44</v>
      </c>
      <c r="AP18" s="78">
        <v>65.981124999999992</v>
      </c>
      <c r="AQ18" s="79">
        <v>4100.0810000000001</v>
      </c>
      <c r="AR18" s="78"/>
      <c r="AS18" s="79"/>
      <c r="AT18" s="78"/>
      <c r="AU18" s="79"/>
      <c r="AV18" s="78"/>
      <c r="AW18" s="79"/>
      <c r="AX18" s="78"/>
      <c r="AY18" s="79"/>
      <c r="AZ18" s="78"/>
      <c r="BA18" s="79"/>
      <c r="BB18" s="78"/>
      <c r="BC18" s="79"/>
      <c r="BD18" s="78"/>
      <c r="BE18" s="79"/>
      <c r="BF18" s="78"/>
      <c r="BG18" s="79"/>
      <c r="BH18" s="78"/>
      <c r="BI18" s="79"/>
      <c r="BJ18" s="78"/>
      <c r="BK18" s="79"/>
      <c r="BL18" s="78"/>
      <c r="BM18" s="79"/>
    </row>
    <row r="19" spans="1:65" x14ac:dyDescent="0.2">
      <c r="A19" s="39" t="s">
        <v>34</v>
      </c>
      <c r="B19" s="40">
        <f t="shared" ref="B19:AG19" si="0">SUM(B16:B18)</f>
        <v>1858612.59</v>
      </c>
      <c r="C19" s="42">
        <f t="shared" si="0"/>
        <v>113198004.95</v>
      </c>
      <c r="D19" s="40">
        <f t="shared" si="0"/>
        <v>1649152.9841840002</v>
      </c>
      <c r="E19" s="42">
        <f t="shared" si="0"/>
        <v>109549702.647</v>
      </c>
      <c r="F19" s="40">
        <f t="shared" si="0"/>
        <v>1633120.9437809996</v>
      </c>
      <c r="G19" s="42">
        <f t="shared" si="0"/>
        <v>113390576.833</v>
      </c>
      <c r="H19" s="40">
        <f t="shared" si="0"/>
        <v>1650562.9317959999</v>
      </c>
      <c r="I19" s="42">
        <f t="shared" si="0"/>
        <v>107701131</v>
      </c>
      <c r="J19" s="40">
        <f t="shared" si="0"/>
        <v>1657472.6950099999</v>
      </c>
      <c r="K19" s="42">
        <f t="shared" si="0"/>
        <v>80010382.840000018</v>
      </c>
      <c r="L19" s="40">
        <f t="shared" si="0"/>
        <v>1484697.16</v>
      </c>
      <c r="M19" s="42">
        <f t="shared" si="0"/>
        <v>68458763.930000007</v>
      </c>
      <c r="N19" s="40">
        <f t="shared" si="0"/>
        <v>1447531.2456150001</v>
      </c>
      <c r="O19" s="42">
        <f t="shared" si="0"/>
        <v>71467383.465000004</v>
      </c>
      <c r="P19" s="40">
        <f t="shared" si="0"/>
        <v>1350347.7082119999</v>
      </c>
      <c r="Q19" s="42">
        <f t="shared" si="0"/>
        <v>67566459.291000009</v>
      </c>
      <c r="R19" s="40">
        <f t="shared" si="0"/>
        <v>1303352.0946450001</v>
      </c>
      <c r="S19" s="42">
        <f t="shared" si="0"/>
        <v>64731112.170999996</v>
      </c>
      <c r="T19" s="40">
        <f t="shared" si="0"/>
        <v>1321471.069753</v>
      </c>
      <c r="U19" s="42">
        <f t="shared" si="0"/>
        <v>63803589.876000002</v>
      </c>
      <c r="V19" s="40">
        <f t="shared" si="0"/>
        <v>1376352.9340250003</v>
      </c>
      <c r="W19" s="42">
        <f t="shared" si="0"/>
        <v>46659866.269000001</v>
      </c>
      <c r="X19" s="40">
        <f t="shared" si="0"/>
        <v>1327341.5679139998</v>
      </c>
      <c r="Y19" s="42">
        <f t="shared" si="0"/>
        <v>44127630.468999997</v>
      </c>
      <c r="Z19" s="40">
        <f t="shared" si="0"/>
        <v>1239875.9341249999</v>
      </c>
      <c r="AA19" s="42">
        <f t="shared" si="0"/>
        <v>40211220.33600001</v>
      </c>
      <c r="AB19" s="40">
        <f t="shared" si="0"/>
        <v>1306772.8158359998</v>
      </c>
      <c r="AC19" s="42">
        <f t="shared" si="0"/>
        <v>29650588.238999996</v>
      </c>
      <c r="AD19" s="40">
        <f t="shared" si="0"/>
        <v>1123422.2539230003</v>
      </c>
      <c r="AE19" s="42">
        <f t="shared" si="0"/>
        <v>28454373.594000001</v>
      </c>
      <c r="AF19" s="40">
        <f t="shared" si="0"/>
        <v>994210.93507900008</v>
      </c>
      <c r="AG19" s="42">
        <f t="shared" si="0"/>
        <v>30241294.072000001</v>
      </c>
      <c r="AH19" s="40">
        <f t="shared" ref="AH19:BM19" si="1">SUM(AH16:AH18)</f>
        <v>936609.769325</v>
      </c>
      <c r="AI19" s="42">
        <f t="shared" si="1"/>
        <v>21932272.918000001</v>
      </c>
      <c r="AJ19" s="40">
        <f t="shared" si="1"/>
        <v>822820.688861</v>
      </c>
      <c r="AK19" s="42">
        <f t="shared" si="1"/>
        <v>16864400.633000001</v>
      </c>
      <c r="AL19" s="40">
        <f t="shared" si="1"/>
        <v>821799.03325999994</v>
      </c>
      <c r="AM19" s="42">
        <f t="shared" si="1"/>
        <v>17049582.132999998</v>
      </c>
      <c r="AN19" s="40">
        <f t="shared" si="1"/>
        <v>692346.52194999997</v>
      </c>
      <c r="AO19" s="42">
        <f t="shared" si="1"/>
        <v>17159793.440000001</v>
      </c>
      <c r="AP19" s="40">
        <f t="shared" si="1"/>
        <v>645080.31655300001</v>
      </c>
      <c r="AQ19" s="42">
        <f t="shared" si="1"/>
        <v>13439296.708000001</v>
      </c>
      <c r="AR19" s="40">
        <f t="shared" si="1"/>
        <v>627128.47854399995</v>
      </c>
      <c r="AS19" s="42">
        <f t="shared" si="1"/>
        <v>11149180.85</v>
      </c>
      <c r="AT19" s="40">
        <f t="shared" si="1"/>
        <v>578157.13837199996</v>
      </c>
      <c r="AU19" s="42">
        <f t="shared" si="1"/>
        <v>9486886</v>
      </c>
      <c r="AV19" s="40">
        <f t="shared" si="1"/>
        <v>545566.94550200005</v>
      </c>
      <c r="AW19" s="42">
        <f t="shared" si="1"/>
        <v>9130981</v>
      </c>
      <c r="AX19" s="40">
        <f t="shared" si="1"/>
        <v>506190.33954099996</v>
      </c>
      <c r="AY19" s="42">
        <f t="shared" si="1"/>
        <v>9075189.4000000004</v>
      </c>
      <c r="AZ19" s="40">
        <f t="shared" si="1"/>
        <v>488267.46663699998</v>
      </c>
      <c r="BA19" s="42">
        <f t="shared" si="1"/>
        <v>12079076.947999999</v>
      </c>
      <c r="BB19" s="40">
        <f t="shared" si="1"/>
        <v>473580.174711</v>
      </c>
      <c r="BC19" s="42">
        <f t="shared" si="1"/>
        <v>10373828</v>
      </c>
      <c r="BD19" s="40">
        <f t="shared" si="1"/>
        <v>410488.53477500001</v>
      </c>
      <c r="BE19" s="42">
        <f t="shared" si="1"/>
        <v>8623464.716</v>
      </c>
      <c r="BF19" s="40">
        <f t="shared" si="1"/>
        <v>365876</v>
      </c>
      <c r="BG19" s="42">
        <f t="shared" si="1"/>
        <v>7397794</v>
      </c>
      <c r="BH19" s="40">
        <f t="shared" si="1"/>
        <v>320522</v>
      </c>
      <c r="BI19" s="42">
        <f t="shared" si="1"/>
        <v>6395607</v>
      </c>
      <c r="BJ19" s="40">
        <f t="shared" si="1"/>
        <v>276225</v>
      </c>
      <c r="BK19" s="42">
        <f t="shared" si="1"/>
        <v>6472174</v>
      </c>
      <c r="BL19" s="40">
        <f t="shared" si="1"/>
        <v>219256</v>
      </c>
      <c r="BM19" s="42">
        <f t="shared" si="1"/>
        <v>5988349</v>
      </c>
    </row>
    <row r="20" spans="1:65" x14ac:dyDescent="0.2">
      <c r="A20" s="10" t="s">
        <v>49</v>
      </c>
    </row>
  </sheetData>
  <mergeCells count="32">
    <mergeCell ref="BL13:BM13"/>
    <mergeCell ref="AL13:AM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Z13:BA13"/>
    <mergeCell ref="BB13:BC13"/>
    <mergeCell ref="BD13:BE13"/>
    <mergeCell ref="B13:C13"/>
    <mergeCell ref="N13:O13"/>
    <mergeCell ref="BF13:BG13"/>
    <mergeCell ref="BH13:BI13"/>
    <mergeCell ref="BJ13:BK13"/>
    <mergeCell ref="D13:E13"/>
    <mergeCell ref="F13:G13"/>
    <mergeCell ref="H13:I13"/>
    <mergeCell ref="J13:K13"/>
    <mergeCell ref="L13:M13"/>
    <mergeCell ref="AN13:AO13"/>
    <mergeCell ref="AP13:AQ13"/>
    <mergeCell ref="AR13:AS13"/>
    <mergeCell ref="AT13:AU13"/>
    <mergeCell ref="AV13:AW13"/>
    <mergeCell ref="AX13:AY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5988-BB16-4AA7-AF29-799599493401}">
  <dimension ref="A1:CS49"/>
  <sheetViews>
    <sheetView workbookViewId="0">
      <selection activeCell="A6" sqref="A6"/>
    </sheetView>
  </sheetViews>
  <sheetFormatPr baseColWidth="10" defaultRowHeight="12.75" x14ac:dyDescent="0.2"/>
  <cols>
    <col min="1" max="1" width="22.5703125" customWidth="1"/>
    <col min="2" max="2" width="14" bestFit="1" customWidth="1"/>
    <col min="3" max="3" width="14.5703125" bestFit="1" customWidth="1"/>
    <col min="5" max="5" width="14" bestFit="1" customWidth="1"/>
    <col min="6" max="6" width="14.5703125" bestFit="1" customWidth="1"/>
    <col min="8" max="8" width="14" bestFit="1" customWidth="1"/>
    <col min="9" max="9" width="14.5703125" bestFit="1" customWidth="1"/>
    <col min="11" max="11" width="14" bestFit="1" customWidth="1"/>
    <col min="12" max="12" width="14.5703125" bestFit="1" customWidth="1"/>
    <col min="14" max="14" width="14" bestFit="1" customWidth="1"/>
    <col min="15" max="15" width="14.5703125" bestFit="1" customWidth="1"/>
    <col min="17" max="17" width="14" bestFit="1" customWidth="1"/>
    <col min="18" max="18" width="14.5703125" bestFit="1" customWidth="1"/>
    <col min="20" max="20" width="14" bestFit="1" customWidth="1"/>
    <col min="21" max="21" width="14.5703125" bestFit="1" customWidth="1"/>
    <col min="23" max="23" width="14" bestFit="1" customWidth="1"/>
    <col min="24" max="24" width="14.5703125" bestFit="1" customWidth="1"/>
    <col min="25" max="25" width="10.140625" bestFit="1" customWidth="1"/>
    <col min="26" max="26" width="14" bestFit="1" customWidth="1"/>
    <col min="27" max="27" width="14.5703125" bestFit="1" customWidth="1"/>
    <col min="28" max="28" width="10.140625" bestFit="1" customWidth="1"/>
    <col min="29" max="29" width="14" bestFit="1" customWidth="1"/>
    <col min="30" max="30" width="14.5703125" bestFit="1" customWidth="1"/>
    <col min="31" max="31" width="10.140625" bestFit="1" customWidth="1"/>
    <col min="32" max="32" width="14" bestFit="1" customWidth="1"/>
    <col min="33" max="33" width="14.5703125" bestFit="1" customWidth="1"/>
    <col min="34" max="34" width="10.140625" bestFit="1" customWidth="1"/>
    <col min="35" max="35" width="14" bestFit="1" customWidth="1"/>
    <col min="36" max="36" width="14.5703125" bestFit="1" customWidth="1"/>
    <col min="37" max="37" width="10.140625" bestFit="1" customWidth="1"/>
    <col min="38" max="38" width="14" bestFit="1" customWidth="1"/>
    <col min="39" max="39" width="14.5703125" bestFit="1" customWidth="1"/>
    <col min="40" max="40" width="10.140625" bestFit="1" customWidth="1"/>
    <col min="41" max="41" width="14" bestFit="1" customWidth="1"/>
    <col min="42" max="42" width="14.5703125" bestFit="1" customWidth="1"/>
    <col min="43" max="43" width="10.140625" bestFit="1" customWidth="1"/>
    <col min="44" max="44" width="14" bestFit="1" customWidth="1"/>
    <col min="45" max="45" width="14.5703125" bestFit="1" customWidth="1"/>
    <col min="46" max="46" width="10.140625" bestFit="1" customWidth="1"/>
    <col min="47" max="47" width="14" bestFit="1" customWidth="1"/>
    <col min="48" max="48" width="14.5703125" bestFit="1" customWidth="1"/>
    <col min="49" max="49" width="10.140625" bestFit="1" customWidth="1"/>
    <col min="50" max="50" width="14" bestFit="1" customWidth="1"/>
    <col min="51" max="51" width="14.5703125" bestFit="1" customWidth="1"/>
    <col min="52" max="52" width="10.140625" bestFit="1" customWidth="1"/>
    <col min="53" max="53" width="14" bestFit="1" customWidth="1"/>
    <col min="54" max="54" width="14.5703125" bestFit="1" customWidth="1"/>
    <col min="57" max="57" width="14.5703125" bestFit="1" customWidth="1"/>
    <col min="60" max="60" width="14.5703125" bestFit="1" customWidth="1"/>
    <col min="63" max="63" width="14.5703125" bestFit="1" customWidth="1"/>
    <col min="65" max="65" width="14" bestFit="1" customWidth="1"/>
    <col min="66" max="66" width="15.140625" bestFit="1" customWidth="1"/>
    <col min="67" max="67" width="10.140625" bestFit="1" customWidth="1"/>
    <col min="68" max="68" width="14" bestFit="1" customWidth="1"/>
    <col min="69" max="69" width="15.140625" bestFit="1" customWidth="1"/>
    <col min="70" max="70" width="9.140625" bestFit="1" customWidth="1"/>
    <col min="71" max="71" width="14" bestFit="1" customWidth="1"/>
    <col min="72" max="72" width="15.140625" bestFit="1" customWidth="1"/>
    <col min="73" max="73" width="9.140625" bestFit="1" customWidth="1"/>
    <col min="74" max="74" width="14" bestFit="1" customWidth="1"/>
    <col min="75" max="75" width="15.140625" bestFit="1" customWidth="1"/>
    <col min="76" max="76" width="9.140625" bestFit="1" customWidth="1"/>
    <col min="77" max="77" width="14" bestFit="1" customWidth="1"/>
    <col min="78" max="78" width="15.140625" bestFit="1" customWidth="1"/>
    <col min="79" max="79" width="10.140625" bestFit="1" customWidth="1"/>
    <col min="80" max="80" width="14" bestFit="1" customWidth="1"/>
    <col min="81" max="81" width="15.140625" bestFit="1" customWidth="1"/>
    <col min="82" max="82" width="10.140625" bestFit="1" customWidth="1"/>
    <col min="83" max="83" width="14" bestFit="1" customWidth="1"/>
    <col min="84" max="84" width="15.140625" bestFit="1" customWidth="1"/>
    <col min="87" max="87" width="15.140625" bestFit="1" customWidth="1"/>
    <col min="90" max="90" width="15.140625" bestFit="1" customWidth="1"/>
    <col min="93" max="93" width="15.140625" bestFit="1" customWidth="1"/>
    <col min="96" max="96" width="15.140625" bestFit="1" customWidth="1"/>
  </cols>
  <sheetData>
    <row r="1" spans="1:97" s="27" customFormat="1" ht="31.5" x14ac:dyDescent="0.4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97" s="6" customFormat="1" ht="21.75" x14ac:dyDescent="0.3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4"/>
      <c r="BF2" s="4"/>
      <c r="BG2" s="4"/>
      <c r="BH2" s="4"/>
      <c r="BI2" s="4"/>
      <c r="BJ2" s="4"/>
      <c r="BK2" s="4"/>
      <c r="BL2" s="4"/>
      <c r="BM2" s="4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</row>
    <row r="3" spans="1:97" s="2" customFormat="1" ht="15" x14ac:dyDescent="0.25">
      <c r="A3" s="47" t="s">
        <v>22</v>
      </c>
    </row>
    <row r="4" spans="1:97" s="2" customFormat="1" x14ac:dyDescent="0.2"/>
    <row r="5" spans="1:97" s="8" customFormat="1" ht="14.25" x14ac:dyDescent="0.2">
      <c r="A5" s="2" t="s">
        <v>51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7"/>
      <c r="BO5" s="7"/>
      <c r="BP5" s="7"/>
    </row>
    <row r="6" spans="1:97" s="2" customForma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</row>
    <row r="7" spans="1:97" s="10" customFormat="1" ht="11.25" x14ac:dyDescent="0.2">
      <c r="A7" s="10" t="s">
        <v>0</v>
      </c>
      <c r="BE7" s="11"/>
      <c r="BF7" s="11"/>
      <c r="BG7" s="11"/>
      <c r="BH7" s="11"/>
      <c r="BI7" s="11"/>
      <c r="BJ7" s="11"/>
      <c r="BK7" s="11"/>
      <c r="BL7" s="11"/>
      <c r="BM7" s="11"/>
      <c r="BN7" s="11"/>
      <c r="BQ7" s="11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</row>
    <row r="8" spans="1:97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</row>
    <row r="9" spans="1:97" s="2" customFormat="1" x14ac:dyDescent="0.2"/>
    <row r="10" spans="1:97" s="2" customFormat="1" x14ac:dyDescent="0.2"/>
    <row r="11" spans="1:97" s="2" customFormat="1" x14ac:dyDescent="0.2"/>
    <row r="12" spans="1:97" s="27" customFormat="1" ht="18.75" x14ac:dyDescent="0.25">
      <c r="A12" s="5" t="s">
        <v>25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</row>
    <row r="13" spans="1:97" s="15" customFormat="1" ht="14.25" x14ac:dyDescent="0.2">
      <c r="A13" s="15" t="s">
        <v>26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</row>
    <row r="14" spans="1:97" x14ac:dyDescent="0.2">
      <c r="A14" s="9"/>
      <c r="B14" s="83">
        <v>2025</v>
      </c>
      <c r="C14" s="84"/>
      <c r="D14" s="85"/>
      <c r="E14" s="83">
        <v>2024</v>
      </c>
      <c r="F14" s="84"/>
      <c r="G14" s="85"/>
      <c r="H14" s="83">
        <v>2023</v>
      </c>
      <c r="I14" s="84"/>
      <c r="J14" s="85"/>
      <c r="K14" s="83">
        <v>2022</v>
      </c>
      <c r="L14" s="84"/>
      <c r="M14" s="85"/>
      <c r="N14" s="83">
        <v>2021</v>
      </c>
      <c r="O14" s="84"/>
      <c r="P14" s="85"/>
      <c r="Q14" s="83">
        <v>2020</v>
      </c>
      <c r="R14" s="84"/>
      <c r="S14" s="85"/>
      <c r="T14" s="83">
        <v>2019</v>
      </c>
      <c r="U14" s="84"/>
      <c r="V14" s="85"/>
      <c r="W14" s="83">
        <v>2018</v>
      </c>
      <c r="X14" s="84"/>
      <c r="Y14" s="85"/>
      <c r="Z14" s="83">
        <v>2017</v>
      </c>
      <c r="AA14" s="84"/>
      <c r="AB14" s="85"/>
      <c r="AC14" s="83">
        <v>2016</v>
      </c>
      <c r="AD14" s="84"/>
      <c r="AE14" s="85"/>
      <c r="AF14" s="83">
        <v>2015</v>
      </c>
      <c r="AG14" s="84"/>
      <c r="AH14" s="85"/>
      <c r="AI14" s="83">
        <v>2014</v>
      </c>
      <c r="AJ14" s="84"/>
      <c r="AK14" s="85"/>
      <c r="AL14" s="83">
        <v>2013</v>
      </c>
      <c r="AM14" s="84"/>
      <c r="AN14" s="85"/>
      <c r="AO14" s="83">
        <v>2012</v>
      </c>
      <c r="AP14" s="84"/>
      <c r="AQ14" s="85"/>
      <c r="AR14" s="83">
        <v>2011</v>
      </c>
      <c r="AS14" s="84"/>
      <c r="AT14" s="85"/>
      <c r="AU14" s="83">
        <v>2010</v>
      </c>
      <c r="AV14" s="84"/>
      <c r="AW14" s="85"/>
      <c r="AX14" s="83">
        <v>2009</v>
      </c>
      <c r="AY14" s="84"/>
      <c r="AZ14" s="85"/>
      <c r="BA14" s="83">
        <v>2008</v>
      </c>
      <c r="BB14" s="84"/>
      <c r="BC14" s="85"/>
      <c r="BD14" s="83">
        <v>2007</v>
      </c>
      <c r="BE14" s="84"/>
      <c r="BF14" s="85"/>
      <c r="BG14" s="83">
        <v>2006</v>
      </c>
      <c r="BH14" s="84"/>
      <c r="BI14" s="85"/>
      <c r="BJ14" s="83">
        <v>2005</v>
      </c>
      <c r="BK14" s="84"/>
      <c r="BL14" s="85"/>
      <c r="BM14" s="83">
        <v>2004</v>
      </c>
      <c r="BN14" s="84"/>
      <c r="BO14" s="85"/>
      <c r="BP14" s="83">
        <v>2003</v>
      </c>
      <c r="BQ14" s="84"/>
      <c r="BR14" s="85"/>
      <c r="BS14" s="83">
        <v>2002</v>
      </c>
      <c r="BT14" s="84"/>
      <c r="BU14" s="85"/>
      <c r="BV14" s="83">
        <v>2001</v>
      </c>
      <c r="BW14" s="84"/>
      <c r="BX14" s="85"/>
      <c r="BY14" s="83">
        <v>2000</v>
      </c>
      <c r="BZ14" s="84"/>
      <c r="CA14" s="85"/>
      <c r="CB14" s="83">
        <v>1999</v>
      </c>
      <c r="CC14" s="84"/>
      <c r="CD14" s="85"/>
      <c r="CE14" s="83">
        <v>1998</v>
      </c>
      <c r="CF14" s="84"/>
      <c r="CG14" s="85"/>
      <c r="CH14" s="83">
        <v>1997</v>
      </c>
      <c r="CI14" s="84"/>
      <c r="CJ14" s="85"/>
      <c r="CK14" s="83">
        <v>1996</v>
      </c>
      <c r="CL14" s="84"/>
      <c r="CM14" s="85"/>
      <c r="CN14" s="83">
        <v>1995</v>
      </c>
      <c r="CO14" s="84"/>
      <c r="CP14" s="85"/>
      <c r="CQ14" s="83">
        <v>1994</v>
      </c>
      <c r="CR14" s="84"/>
      <c r="CS14" s="85"/>
    </row>
    <row r="15" spans="1:97" ht="14.25" x14ac:dyDescent="0.2">
      <c r="A15" s="31" t="s">
        <v>2</v>
      </c>
      <c r="B15" s="32" t="s">
        <v>3</v>
      </c>
      <c r="C15" s="51" t="s">
        <v>41</v>
      </c>
      <c r="D15" s="34" t="s">
        <v>4</v>
      </c>
      <c r="E15" s="32" t="s">
        <v>3</v>
      </c>
      <c r="F15" s="51" t="s">
        <v>41</v>
      </c>
      <c r="G15" s="34" t="s">
        <v>4</v>
      </c>
      <c r="H15" s="32" t="s">
        <v>3</v>
      </c>
      <c r="I15" s="51" t="s">
        <v>41</v>
      </c>
      <c r="J15" s="34" t="s">
        <v>4</v>
      </c>
      <c r="K15" s="32" t="s">
        <v>3</v>
      </c>
      <c r="L15" s="51" t="s">
        <v>41</v>
      </c>
      <c r="M15" s="34" t="s">
        <v>4</v>
      </c>
      <c r="N15" s="32" t="s">
        <v>3</v>
      </c>
      <c r="O15" s="51" t="s">
        <v>41</v>
      </c>
      <c r="P15" s="34" t="s">
        <v>4</v>
      </c>
      <c r="Q15" s="32" t="s">
        <v>3</v>
      </c>
      <c r="R15" s="51" t="s">
        <v>41</v>
      </c>
      <c r="S15" s="34" t="s">
        <v>4</v>
      </c>
      <c r="T15" s="32" t="s">
        <v>3</v>
      </c>
      <c r="U15" s="51" t="s">
        <v>41</v>
      </c>
      <c r="V15" s="34" t="s">
        <v>4</v>
      </c>
      <c r="W15" s="32" t="s">
        <v>3</v>
      </c>
      <c r="X15" s="51" t="s">
        <v>41</v>
      </c>
      <c r="Y15" s="34" t="s">
        <v>4</v>
      </c>
      <c r="Z15" s="32" t="s">
        <v>3</v>
      </c>
      <c r="AA15" s="51" t="s">
        <v>41</v>
      </c>
      <c r="AB15" s="34" t="s">
        <v>4</v>
      </c>
      <c r="AC15" s="32" t="s">
        <v>3</v>
      </c>
      <c r="AD15" s="51" t="s">
        <v>41</v>
      </c>
      <c r="AE15" s="34" t="s">
        <v>4</v>
      </c>
      <c r="AF15" s="32" t="s">
        <v>3</v>
      </c>
      <c r="AG15" s="51" t="s">
        <v>41</v>
      </c>
      <c r="AH15" s="34" t="s">
        <v>4</v>
      </c>
      <c r="AI15" s="32" t="s">
        <v>3</v>
      </c>
      <c r="AJ15" s="51" t="s">
        <v>41</v>
      </c>
      <c r="AK15" s="34" t="s">
        <v>4</v>
      </c>
      <c r="AL15" s="32" t="s">
        <v>3</v>
      </c>
      <c r="AM15" s="51" t="s">
        <v>41</v>
      </c>
      <c r="AN15" s="34" t="s">
        <v>4</v>
      </c>
      <c r="AO15" s="32" t="s">
        <v>3</v>
      </c>
      <c r="AP15" s="51" t="s">
        <v>41</v>
      </c>
      <c r="AQ15" s="34" t="s">
        <v>4</v>
      </c>
      <c r="AR15" s="32" t="s">
        <v>3</v>
      </c>
      <c r="AS15" s="51" t="s">
        <v>41</v>
      </c>
      <c r="AT15" s="34" t="s">
        <v>4</v>
      </c>
      <c r="AU15" s="32" t="s">
        <v>3</v>
      </c>
      <c r="AV15" s="51" t="s">
        <v>41</v>
      </c>
      <c r="AW15" s="34" t="s">
        <v>4</v>
      </c>
      <c r="AX15" s="32" t="s">
        <v>3</v>
      </c>
      <c r="AY15" s="51" t="s">
        <v>41</v>
      </c>
      <c r="AZ15" s="34" t="s">
        <v>4</v>
      </c>
      <c r="BA15" s="32" t="s">
        <v>3</v>
      </c>
      <c r="BB15" s="51" t="s">
        <v>41</v>
      </c>
      <c r="BC15" s="34" t="s">
        <v>4</v>
      </c>
      <c r="BD15" s="32" t="s">
        <v>3</v>
      </c>
      <c r="BE15" s="51" t="s">
        <v>41</v>
      </c>
      <c r="BF15" s="34" t="s">
        <v>4</v>
      </c>
      <c r="BG15" s="32" t="s">
        <v>3</v>
      </c>
      <c r="BH15" s="51" t="s">
        <v>41</v>
      </c>
      <c r="BI15" s="34" t="s">
        <v>4</v>
      </c>
      <c r="BJ15" s="32" t="s">
        <v>3</v>
      </c>
      <c r="BK15" s="51" t="s">
        <v>41</v>
      </c>
      <c r="BL15" s="34" t="s">
        <v>4</v>
      </c>
      <c r="BM15" s="32" t="s">
        <v>3</v>
      </c>
      <c r="BN15" s="33" t="s">
        <v>43</v>
      </c>
      <c r="BO15" s="34" t="s">
        <v>4</v>
      </c>
      <c r="BP15" s="32" t="s">
        <v>3</v>
      </c>
      <c r="BQ15" s="33" t="s">
        <v>43</v>
      </c>
      <c r="BR15" s="34" t="s">
        <v>4</v>
      </c>
      <c r="BS15" s="32" t="s">
        <v>3</v>
      </c>
      <c r="BT15" s="33" t="s">
        <v>43</v>
      </c>
      <c r="BU15" s="34" t="s">
        <v>4</v>
      </c>
      <c r="BV15" s="32" t="s">
        <v>3</v>
      </c>
      <c r="BW15" s="33" t="s">
        <v>43</v>
      </c>
      <c r="BX15" s="34" t="s">
        <v>4</v>
      </c>
      <c r="BY15" s="32" t="s">
        <v>3</v>
      </c>
      <c r="BZ15" s="33" t="s">
        <v>43</v>
      </c>
      <c r="CA15" s="34" t="s">
        <v>4</v>
      </c>
      <c r="CB15" s="32" t="s">
        <v>3</v>
      </c>
      <c r="CC15" s="33" t="s">
        <v>43</v>
      </c>
      <c r="CD15" s="34" t="s">
        <v>4</v>
      </c>
      <c r="CE15" s="32" t="s">
        <v>3</v>
      </c>
      <c r="CF15" s="33" t="s">
        <v>43</v>
      </c>
      <c r="CG15" s="34" t="s">
        <v>4</v>
      </c>
      <c r="CH15" s="32" t="s">
        <v>3</v>
      </c>
      <c r="CI15" s="33" t="s">
        <v>43</v>
      </c>
      <c r="CJ15" s="34" t="s">
        <v>4</v>
      </c>
      <c r="CK15" s="32" t="s">
        <v>3</v>
      </c>
      <c r="CL15" s="33" t="s">
        <v>43</v>
      </c>
      <c r="CM15" s="34" t="s">
        <v>4</v>
      </c>
      <c r="CN15" s="32" t="s">
        <v>3</v>
      </c>
      <c r="CO15" s="33" t="s">
        <v>43</v>
      </c>
      <c r="CP15" s="34" t="s">
        <v>4</v>
      </c>
      <c r="CQ15" s="32" t="s">
        <v>3</v>
      </c>
      <c r="CR15" s="33" t="s">
        <v>43</v>
      </c>
      <c r="CS15" s="34" t="s">
        <v>4</v>
      </c>
    </row>
    <row r="16" spans="1:97" x14ac:dyDescent="0.2">
      <c r="A16" s="35" t="s">
        <v>5</v>
      </c>
      <c r="B16" s="36" t="s">
        <v>11</v>
      </c>
      <c r="C16" s="52" t="s">
        <v>42</v>
      </c>
      <c r="D16" s="38" t="s">
        <v>6</v>
      </c>
      <c r="E16" s="36" t="s">
        <v>11</v>
      </c>
      <c r="F16" s="52" t="s">
        <v>42</v>
      </c>
      <c r="G16" s="38" t="s">
        <v>6</v>
      </c>
      <c r="H16" s="36" t="s">
        <v>11</v>
      </c>
      <c r="I16" s="52" t="s">
        <v>42</v>
      </c>
      <c r="J16" s="38" t="s">
        <v>6</v>
      </c>
      <c r="K16" s="36" t="s">
        <v>11</v>
      </c>
      <c r="L16" s="52" t="s">
        <v>42</v>
      </c>
      <c r="M16" s="38" t="s">
        <v>6</v>
      </c>
      <c r="N16" s="36" t="s">
        <v>11</v>
      </c>
      <c r="O16" s="52" t="s">
        <v>42</v>
      </c>
      <c r="P16" s="38" t="s">
        <v>6</v>
      </c>
      <c r="Q16" s="36" t="s">
        <v>11</v>
      </c>
      <c r="R16" s="52" t="s">
        <v>42</v>
      </c>
      <c r="S16" s="38" t="s">
        <v>6</v>
      </c>
      <c r="T16" s="36" t="s">
        <v>11</v>
      </c>
      <c r="U16" s="52" t="s">
        <v>42</v>
      </c>
      <c r="V16" s="38" t="s">
        <v>6</v>
      </c>
      <c r="W16" s="36" t="s">
        <v>11</v>
      </c>
      <c r="X16" s="52" t="s">
        <v>42</v>
      </c>
      <c r="Y16" s="38" t="s">
        <v>6</v>
      </c>
      <c r="Z16" s="36" t="s">
        <v>11</v>
      </c>
      <c r="AA16" s="52" t="s">
        <v>42</v>
      </c>
      <c r="AB16" s="38" t="s">
        <v>6</v>
      </c>
      <c r="AC16" s="36" t="s">
        <v>11</v>
      </c>
      <c r="AD16" s="52" t="s">
        <v>42</v>
      </c>
      <c r="AE16" s="38" t="s">
        <v>6</v>
      </c>
      <c r="AF16" s="36" t="s">
        <v>11</v>
      </c>
      <c r="AG16" s="52" t="s">
        <v>42</v>
      </c>
      <c r="AH16" s="38" t="s">
        <v>6</v>
      </c>
      <c r="AI16" s="36" t="s">
        <v>11</v>
      </c>
      <c r="AJ16" s="52" t="s">
        <v>42</v>
      </c>
      <c r="AK16" s="38" t="s">
        <v>6</v>
      </c>
      <c r="AL16" s="36" t="s">
        <v>11</v>
      </c>
      <c r="AM16" s="52" t="s">
        <v>42</v>
      </c>
      <c r="AN16" s="38" t="s">
        <v>6</v>
      </c>
      <c r="AO16" s="36" t="s">
        <v>11</v>
      </c>
      <c r="AP16" s="52" t="s">
        <v>42</v>
      </c>
      <c r="AQ16" s="38" t="s">
        <v>6</v>
      </c>
      <c r="AR16" s="36" t="s">
        <v>11</v>
      </c>
      <c r="AS16" s="52" t="s">
        <v>42</v>
      </c>
      <c r="AT16" s="38" t="s">
        <v>6</v>
      </c>
      <c r="AU16" s="36" t="s">
        <v>11</v>
      </c>
      <c r="AV16" s="52" t="s">
        <v>42</v>
      </c>
      <c r="AW16" s="38" t="s">
        <v>6</v>
      </c>
      <c r="AX16" s="36" t="s">
        <v>11</v>
      </c>
      <c r="AY16" s="52" t="s">
        <v>42</v>
      </c>
      <c r="AZ16" s="38" t="s">
        <v>6</v>
      </c>
      <c r="BA16" s="36" t="s">
        <v>11</v>
      </c>
      <c r="BB16" s="52" t="s">
        <v>42</v>
      </c>
      <c r="BC16" s="38" t="s">
        <v>6</v>
      </c>
      <c r="BD16" s="36" t="s">
        <v>11</v>
      </c>
      <c r="BE16" s="52" t="s">
        <v>42</v>
      </c>
      <c r="BF16" s="38" t="s">
        <v>6</v>
      </c>
      <c r="BG16" s="36" t="s">
        <v>11</v>
      </c>
      <c r="BH16" s="52" t="s">
        <v>42</v>
      </c>
      <c r="BI16" s="38" t="s">
        <v>6</v>
      </c>
      <c r="BJ16" s="36" t="s">
        <v>11</v>
      </c>
      <c r="BK16" s="52" t="s">
        <v>42</v>
      </c>
      <c r="BL16" s="38" t="s">
        <v>6</v>
      </c>
      <c r="BM16" s="36" t="s">
        <v>11</v>
      </c>
      <c r="BN16" s="37" t="s">
        <v>44</v>
      </c>
      <c r="BO16" s="38" t="s">
        <v>6</v>
      </c>
      <c r="BP16" s="36" t="s">
        <v>11</v>
      </c>
      <c r="BQ16" s="37" t="s">
        <v>44</v>
      </c>
      <c r="BR16" s="38" t="s">
        <v>6</v>
      </c>
      <c r="BS16" s="36" t="s">
        <v>11</v>
      </c>
      <c r="BT16" s="37" t="s">
        <v>44</v>
      </c>
      <c r="BU16" s="38" t="s">
        <v>6</v>
      </c>
      <c r="BV16" s="36" t="s">
        <v>11</v>
      </c>
      <c r="BW16" s="37" t="s">
        <v>44</v>
      </c>
      <c r="BX16" s="38" t="s">
        <v>6</v>
      </c>
      <c r="BY16" s="36" t="s">
        <v>11</v>
      </c>
      <c r="BZ16" s="37" t="s">
        <v>44</v>
      </c>
      <c r="CA16" s="38" t="s">
        <v>6</v>
      </c>
      <c r="CB16" s="36" t="s">
        <v>11</v>
      </c>
      <c r="CC16" s="37" t="s">
        <v>44</v>
      </c>
      <c r="CD16" s="38" t="s">
        <v>6</v>
      </c>
      <c r="CE16" s="36" t="s">
        <v>11</v>
      </c>
      <c r="CF16" s="37" t="s">
        <v>44</v>
      </c>
      <c r="CG16" s="38" t="s">
        <v>6</v>
      </c>
      <c r="CH16" s="36" t="s">
        <v>11</v>
      </c>
      <c r="CI16" s="37" t="s">
        <v>44</v>
      </c>
      <c r="CJ16" s="38" t="s">
        <v>6</v>
      </c>
      <c r="CK16" s="36" t="s">
        <v>11</v>
      </c>
      <c r="CL16" s="37" t="s">
        <v>44</v>
      </c>
      <c r="CM16" s="38" t="s">
        <v>6</v>
      </c>
      <c r="CN16" s="36" t="s">
        <v>11</v>
      </c>
      <c r="CO16" s="37" t="s">
        <v>44</v>
      </c>
      <c r="CP16" s="38" t="s">
        <v>6</v>
      </c>
      <c r="CQ16" s="36" t="s">
        <v>11</v>
      </c>
      <c r="CR16" s="37" t="s">
        <v>44</v>
      </c>
      <c r="CS16" s="38" t="s">
        <v>6</v>
      </c>
    </row>
    <row r="17" spans="1:97" x14ac:dyDescent="0.2">
      <c r="A17" s="44" t="s">
        <v>19</v>
      </c>
      <c r="B17" s="49">
        <v>0</v>
      </c>
      <c r="C17" s="53">
        <v>0</v>
      </c>
      <c r="D17" s="18">
        <f>SUM(B17:C17)</f>
        <v>0</v>
      </c>
      <c r="E17" s="49">
        <v>0</v>
      </c>
      <c r="F17" s="53">
        <v>0</v>
      </c>
      <c r="G17" s="18">
        <f>SUM(E17:F17)</f>
        <v>0</v>
      </c>
      <c r="H17" s="49">
        <v>0</v>
      </c>
      <c r="I17" s="53">
        <v>0</v>
      </c>
      <c r="J17" s="18">
        <f>SUM(H17:I17)</f>
        <v>0</v>
      </c>
      <c r="K17" s="49">
        <v>355324.14199999999</v>
      </c>
      <c r="L17" s="53">
        <v>0</v>
      </c>
      <c r="M17" s="18">
        <f>SUM(K17:L17)</f>
        <v>355324.14199999999</v>
      </c>
      <c r="N17" s="49">
        <v>361623.93599999999</v>
      </c>
      <c r="O17" s="53">
        <v>0</v>
      </c>
      <c r="P17" s="18">
        <f>SUM(N17:O17)</f>
        <v>361623.93599999999</v>
      </c>
      <c r="Q17" s="49">
        <v>301871.86700000003</v>
      </c>
      <c r="R17" s="53">
        <v>2004.513285</v>
      </c>
      <c r="S17" s="18">
        <f>SUM(Q17:R17)</f>
        <v>303876.38028500002</v>
      </c>
      <c r="T17" s="49">
        <v>0</v>
      </c>
      <c r="U17" s="53">
        <v>0</v>
      </c>
      <c r="V17" s="18">
        <f>SUM(T17:U17)</f>
        <v>0</v>
      </c>
      <c r="W17" s="49">
        <v>0</v>
      </c>
      <c r="X17" s="53">
        <v>0</v>
      </c>
      <c r="Y17" s="18">
        <f>SUM(W17:X17)</f>
        <v>0</v>
      </c>
      <c r="Z17" s="49">
        <v>0</v>
      </c>
      <c r="AA17" s="53">
        <v>0</v>
      </c>
      <c r="AB17" s="18">
        <f>SUM(Z17:AA17)</f>
        <v>0</v>
      </c>
      <c r="AC17" s="49">
        <v>0</v>
      </c>
      <c r="AD17" s="53">
        <v>0</v>
      </c>
      <c r="AE17" s="18">
        <f>SUM(AC17:AD17)</f>
        <v>0</v>
      </c>
      <c r="AF17" s="49">
        <v>0</v>
      </c>
      <c r="AG17" s="53">
        <v>0</v>
      </c>
      <c r="AH17" s="18">
        <f>SUM(AF17:AG17)</f>
        <v>0</v>
      </c>
      <c r="AI17" s="49">
        <v>0</v>
      </c>
      <c r="AJ17" s="53">
        <v>0</v>
      </c>
      <c r="AK17" s="18">
        <f>SUM(AI17:AJ17)</f>
        <v>0</v>
      </c>
      <c r="AL17" s="49">
        <v>0</v>
      </c>
      <c r="AM17" s="53">
        <v>0</v>
      </c>
      <c r="AN17" s="18">
        <f>SUM(AL17:AM17)</f>
        <v>0</v>
      </c>
      <c r="AO17" s="49">
        <v>0</v>
      </c>
      <c r="AP17" s="53">
        <v>0</v>
      </c>
      <c r="AQ17" s="18">
        <f>SUM(AO17:AP17)</f>
        <v>0</v>
      </c>
      <c r="AR17" s="49">
        <v>0</v>
      </c>
      <c r="AS17" s="53">
        <v>0</v>
      </c>
      <c r="AT17" s="18">
        <f>SUM(AR17:AS17)</f>
        <v>0</v>
      </c>
      <c r="AU17" s="49">
        <v>0</v>
      </c>
      <c r="AV17" s="53">
        <v>0</v>
      </c>
      <c r="AW17" s="18">
        <f>SUM(AU17:AV17)</f>
        <v>0</v>
      </c>
      <c r="AX17" s="49">
        <v>0</v>
      </c>
      <c r="AY17" s="53">
        <v>0</v>
      </c>
      <c r="AZ17" s="18">
        <f>SUM(AX17:AY17)</f>
        <v>0</v>
      </c>
      <c r="BA17" s="49">
        <v>0</v>
      </c>
      <c r="BB17" s="53">
        <v>0</v>
      </c>
      <c r="BC17" s="18">
        <f>SUM(BA17:BB17)</f>
        <v>0</v>
      </c>
      <c r="BD17" s="49">
        <v>0</v>
      </c>
      <c r="BE17" s="53">
        <v>0</v>
      </c>
      <c r="BF17" s="18">
        <f>SUM(BD17:BE17)</f>
        <v>0</v>
      </c>
      <c r="BG17" s="49">
        <v>0</v>
      </c>
      <c r="BH17" s="53">
        <v>0</v>
      </c>
      <c r="BI17" s="18">
        <f>SUM(BG17:BH17)</f>
        <v>0</v>
      </c>
      <c r="BJ17" s="49"/>
      <c r="BK17" s="53"/>
      <c r="BL17" s="18">
        <f>SUM(BJ17:BK17)</f>
        <v>0</v>
      </c>
      <c r="BM17" s="49">
        <v>0</v>
      </c>
      <c r="BN17" s="50">
        <v>0</v>
      </c>
      <c r="BO17" s="18">
        <f t="shared" ref="BO17:BO25" si="0">SUM(BM17:BN17)</f>
        <v>0</v>
      </c>
      <c r="BP17" s="49">
        <v>0</v>
      </c>
      <c r="BQ17" s="50">
        <v>0</v>
      </c>
      <c r="BR17" s="18">
        <f t="shared" ref="BR17:BR25" si="1">SUM(BP17:BQ17)</f>
        <v>0</v>
      </c>
      <c r="BS17" s="49">
        <v>0</v>
      </c>
      <c r="BT17" s="50">
        <v>0</v>
      </c>
      <c r="BU17" s="18">
        <f t="shared" ref="BU17:BU25" si="2">SUM(BS17:BT17)</f>
        <v>0</v>
      </c>
      <c r="BV17" s="49">
        <v>0</v>
      </c>
      <c r="BW17" s="50">
        <v>0</v>
      </c>
      <c r="BX17" s="18">
        <f t="shared" ref="BX17:BX25" si="3">SUM(BV17:BW17)</f>
        <v>0</v>
      </c>
      <c r="BY17" s="49">
        <v>0</v>
      </c>
      <c r="BZ17" s="50">
        <v>0</v>
      </c>
      <c r="CA17" s="18">
        <f t="shared" ref="CA17:CA25" si="4">SUM(BY17:BZ17)</f>
        <v>0</v>
      </c>
      <c r="CB17" s="49">
        <v>0</v>
      </c>
      <c r="CC17" s="50">
        <v>0</v>
      </c>
      <c r="CD17" s="18">
        <f t="shared" ref="CD17:CD25" si="5">SUM(CB17:CC17)</f>
        <v>0</v>
      </c>
      <c r="CE17" s="49">
        <v>0</v>
      </c>
      <c r="CF17" s="50">
        <v>0</v>
      </c>
      <c r="CG17" s="18">
        <f t="shared" ref="CG17:CG25" si="6">SUM(CE17:CF17)</f>
        <v>0</v>
      </c>
      <c r="CH17" s="49">
        <v>0</v>
      </c>
      <c r="CI17" s="50">
        <v>0</v>
      </c>
      <c r="CJ17" s="18">
        <f t="shared" ref="CJ17:CJ19" si="7">SUM(CH17:CI17)</f>
        <v>0</v>
      </c>
      <c r="CK17" s="49">
        <v>0</v>
      </c>
      <c r="CL17" s="50">
        <v>0</v>
      </c>
      <c r="CM17" s="18">
        <f t="shared" ref="CM17:CM25" si="8">SUM(CK17:CL17)</f>
        <v>0</v>
      </c>
      <c r="CN17" s="49">
        <v>0</v>
      </c>
      <c r="CO17" s="50">
        <v>0</v>
      </c>
      <c r="CP17" s="18">
        <f t="shared" ref="CP17:CP25" si="9">SUM(CN17:CO17)</f>
        <v>0</v>
      </c>
      <c r="CQ17" s="49">
        <v>0</v>
      </c>
      <c r="CR17" s="50">
        <v>0</v>
      </c>
      <c r="CS17" s="18">
        <f t="shared" ref="CS17:CS25" si="10">SUM(CQ17:CR17)</f>
        <v>0</v>
      </c>
    </row>
    <row r="18" spans="1:97" x14ac:dyDescent="0.2">
      <c r="A18" s="48" t="s">
        <v>23</v>
      </c>
      <c r="B18" s="19">
        <v>137432.39000000001</v>
      </c>
      <c r="C18" s="21">
        <v>0</v>
      </c>
      <c r="D18" s="18">
        <v>137432.39000000001</v>
      </c>
      <c r="E18" s="19">
        <v>128001.8</v>
      </c>
      <c r="F18" s="21">
        <v>0</v>
      </c>
      <c r="G18" s="18">
        <v>128001.8</v>
      </c>
      <c r="H18" s="19">
        <v>115989.806</v>
      </c>
      <c r="I18" s="21">
        <v>0</v>
      </c>
      <c r="J18" s="18">
        <f>SUM(H18:I18)</f>
        <v>115989.806</v>
      </c>
      <c r="K18" s="19">
        <v>0</v>
      </c>
      <c r="L18" s="21">
        <v>0</v>
      </c>
      <c r="M18" s="18">
        <f>SUM(K18:L18)</f>
        <v>0</v>
      </c>
      <c r="N18" s="19">
        <v>0</v>
      </c>
      <c r="O18" s="21">
        <v>0</v>
      </c>
      <c r="P18" s="18">
        <f>SUM(N18:O18)</f>
        <v>0</v>
      </c>
      <c r="Q18" s="19">
        <v>0</v>
      </c>
      <c r="R18" s="21">
        <v>0</v>
      </c>
      <c r="S18" s="18">
        <f>SUM(Q18:R18)</f>
        <v>0</v>
      </c>
      <c r="T18" s="19">
        <v>120825.758</v>
      </c>
      <c r="U18" s="21">
        <v>0</v>
      </c>
      <c r="V18" s="18">
        <f>SUM(T18:U18)</f>
        <v>120825.758</v>
      </c>
      <c r="W18" s="19">
        <v>113476.323</v>
      </c>
      <c r="X18" s="21">
        <v>0</v>
      </c>
      <c r="Y18" s="18">
        <f>SUM(W18:X18)</f>
        <v>113476.323</v>
      </c>
      <c r="Z18" s="19">
        <v>95584.593999999997</v>
      </c>
      <c r="AA18" s="21">
        <v>0</v>
      </c>
      <c r="AB18" s="18">
        <f>SUM(Z18:AA18)</f>
        <v>95584.593999999997</v>
      </c>
      <c r="AC18" s="19">
        <v>92702.141000000003</v>
      </c>
      <c r="AD18" s="21">
        <v>0</v>
      </c>
      <c r="AE18" s="18">
        <f>SUM(AC18:AD18)</f>
        <v>92702.141000000003</v>
      </c>
      <c r="AF18" s="19">
        <v>90481.596000000005</v>
      </c>
      <c r="AG18" s="21">
        <v>0</v>
      </c>
      <c r="AH18" s="18">
        <f>SUM(AF18:AG18)</f>
        <v>90481.596000000005</v>
      </c>
      <c r="AI18" s="19">
        <v>95676.134999999995</v>
      </c>
      <c r="AJ18" s="21">
        <v>1964</v>
      </c>
      <c r="AK18" s="18">
        <f>SUM(AI18:AJ18)</f>
        <v>97640.134999999995</v>
      </c>
      <c r="AL18" s="19">
        <v>89733.547999999995</v>
      </c>
      <c r="AM18" s="21">
        <v>2697</v>
      </c>
      <c r="AN18" s="18">
        <f>SUM(AL18:AM18)</f>
        <v>92430.547999999995</v>
      </c>
      <c r="AO18" s="19">
        <v>86167.592000000004</v>
      </c>
      <c r="AP18" s="21">
        <v>641</v>
      </c>
      <c r="AQ18" s="18">
        <f>SUM(AO18:AP18)</f>
        <v>86808.592000000004</v>
      </c>
      <c r="AR18" s="19">
        <v>56177.983</v>
      </c>
      <c r="AS18" s="21">
        <v>665</v>
      </c>
      <c r="AT18" s="18">
        <f>SUM(AR18:AS18)</f>
        <v>56842.983</v>
      </c>
      <c r="AU18" s="19">
        <v>51248.565000000002</v>
      </c>
      <c r="AV18" s="21">
        <v>5900</v>
      </c>
      <c r="AW18" s="18">
        <f>SUM(AU18:AV18)</f>
        <v>57148.565000000002</v>
      </c>
      <c r="AX18" s="19">
        <v>29890.800999999999</v>
      </c>
      <c r="AY18" s="21">
        <v>6264</v>
      </c>
      <c r="AZ18" s="18">
        <f>SUM(AX18:AY18)</f>
        <v>36154.800999999999</v>
      </c>
      <c r="BA18" s="19">
        <v>31837.225999999999</v>
      </c>
      <c r="BB18" s="21">
        <v>3611</v>
      </c>
      <c r="BC18" s="18">
        <f>SUM(BA18:BB18)</f>
        <v>35448.225999999995</v>
      </c>
      <c r="BD18" s="19">
        <v>20207.941999999999</v>
      </c>
      <c r="BE18" s="21">
        <v>2042</v>
      </c>
      <c r="BF18" s="18">
        <f>SUM(BD18:BE18)</f>
        <v>22249.941999999999</v>
      </c>
      <c r="BG18" s="19">
        <v>22056.277203000001</v>
      </c>
      <c r="BH18" s="21">
        <v>697</v>
      </c>
      <c r="BI18" s="18">
        <f>SUM(BG18:BH18)</f>
        <v>22753.277203000001</v>
      </c>
      <c r="BJ18" s="19">
        <v>30400.593000000001</v>
      </c>
      <c r="BK18" s="21">
        <v>1007</v>
      </c>
      <c r="BL18" s="18">
        <f>SUM(BJ18:BK18)</f>
        <v>31407.593000000001</v>
      </c>
      <c r="BM18" s="19">
        <v>46811.278483000002</v>
      </c>
      <c r="BN18" s="20">
        <v>1923.771182</v>
      </c>
      <c r="BO18" s="18">
        <f t="shared" si="0"/>
        <v>48735.049664999999</v>
      </c>
      <c r="BP18" s="19">
        <v>34425.004550999998</v>
      </c>
      <c r="BQ18" s="20">
        <v>1045.987243</v>
      </c>
      <c r="BR18" s="18">
        <f t="shared" si="1"/>
        <v>35470.991794000001</v>
      </c>
      <c r="BS18" s="19">
        <v>38370.660333</v>
      </c>
      <c r="BT18" s="20">
        <v>805.59847000000002</v>
      </c>
      <c r="BU18" s="18">
        <f t="shared" si="2"/>
        <v>39176.258802999997</v>
      </c>
      <c r="BV18" s="19">
        <v>30320.957039000001</v>
      </c>
      <c r="BW18" s="20">
        <v>307.06747200000001</v>
      </c>
      <c r="BX18" s="18">
        <f t="shared" si="3"/>
        <v>30628.024511</v>
      </c>
      <c r="BY18" s="19">
        <v>21140.027644999998</v>
      </c>
      <c r="BZ18" s="20">
        <v>0</v>
      </c>
      <c r="CA18" s="18">
        <f t="shared" si="4"/>
        <v>21140.027644999998</v>
      </c>
      <c r="CB18" s="19">
        <v>22082.500592</v>
      </c>
      <c r="CC18" s="20">
        <v>0</v>
      </c>
      <c r="CD18" s="18">
        <f t="shared" si="5"/>
        <v>22082.500592</v>
      </c>
      <c r="CE18" s="19">
        <v>14367.342875</v>
      </c>
      <c r="CF18" s="20">
        <v>0</v>
      </c>
      <c r="CG18" s="18">
        <f t="shared" si="6"/>
        <v>14367.342875</v>
      </c>
      <c r="CH18" s="19">
        <v>9156</v>
      </c>
      <c r="CI18" s="20">
        <v>0</v>
      </c>
      <c r="CJ18" s="18">
        <f t="shared" si="7"/>
        <v>9156</v>
      </c>
      <c r="CK18" s="19">
        <v>4836</v>
      </c>
      <c r="CL18" s="20">
        <v>0</v>
      </c>
      <c r="CM18" s="18">
        <f t="shared" si="8"/>
        <v>4836</v>
      </c>
      <c r="CN18" s="19">
        <v>4895</v>
      </c>
      <c r="CO18" s="20">
        <v>0</v>
      </c>
      <c r="CP18" s="18">
        <f t="shared" si="9"/>
        <v>4895</v>
      </c>
      <c r="CQ18" s="19">
        <v>3391</v>
      </c>
      <c r="CR18" s="20">
        <v>0</v>
      </c>
      <c r="CS18" s="18">
        <f t="shared" si="10"/>
        <v>3391</v>
      </c>
    </row>
    <row r="19" spans="1:97" x14ac:dyDescent="0.2">
      <c r="A19" s="48" t="s">
        <v>24</v>
      </c>
      <c r="B19" s="19">
        <v>289092.89</v>
      </c>
      <c r="C19" s="21">
        <v>0</v>
      </c>
      <c r="D19" s="18">
        <v>289092.89</v>
      </c>
      <c r="E19" s="19">
        <v>200829.71</v>
      </c>
      <c r="F19" s="21">
        <v>0</v>
      </c>
      <c r="G19" s="18">
        <v>200829.71</v>
      </c>
      <c r="H19" s="19">
        <v>226464.533</v>
      </c>
      <c r="I19" s="21">
        <v>0</v>
      </c>
      <c r="J19" s="18">
        <f t="shared" ref="J19:J25" si="11">SUM(H19:I19)</f>
        <v>226464.533</v>
      </c>
      <c r="K19" s="19">
        <v>0</v>
      </c>
      <c r="L19" s="21">
        <v>0</v>
      </c>
      <c r="M19" s="18">
        <f t="shared" ref="M19:M25" si="12">SUM(K19:L19)</f>
        <v>0</v>
      </c>
      <c r="N19" s="19">
        <v>0</v>
      </c>
      <c r="O19" s="21">
        <v>0</v>
      </c>
      <c r="P19" s="18">
        <f t="shared" ref="P19:P25" si="13">SUM(N19:O19)</f>
        <v>0</v>
      </c>
      <c r="Q19" s="19">
        <v>0</v>
      </c>
      <c r="R19" s="21">
        <v>0</v>
      </c>
      <c r="S19" s="18">
        <f t="shared" ref="S19:S25" si="14">SUM(Q19:R19)</f>
        <v>0</v>
      </c>
      <c r="T19" s="19">
        <v>176934.72700000001</v>
      </c>
      <c r="U19" s="21">
        <v>0</v>
      </c>
      <c r="V19" s="18">
        <f t="shared" ref="V19:V25" si="15">SUM(T19:U19)</f>
        <v>176934.72700000001</v>
      </c>
      <c r="W19" s="19">
        <v>188397.86199999999</v>
      </c>
      <c r="X19" s="21">
        <v>0</v>
      </c>
      <c r="Y19" s="18">
        <f t="shared" ref="Y19:Y25" si="16">SUM(W19:X19)</f>
        <v>188397.86199999999</v>
      </c>
      <c r="Z19" s="19">
        <v>186850.99400000001</v>
      </c>
      <c r="AA19" s="21">
        <v>0</v>
      </c>
      <c r="AB19" s="18">
        <f t="shared" ref="AB19:AB25" si="17">SUM(Z19:AA19)</f>
        <v>186850.99400000001</v>
      </c>
      <c r="AC19" s="19">
        <v>168812.86</v>
      </c>
      <c r="AD19" s="21">
        <v>0</v>
      </c>
      <c r="AE19" s="18">
        <f t="shared" ref="AE19:AE25" si="18">SUM(AC19:AD19)</f>
        <v>168812.86</v>
      </c>
      <c r="AF19" s="19">
        <v>163767.05799999999</v>
      </c>
      <c r="AG19" s="21">
        <v>4276</v>
      </c>
      <c r="AH19" s="18">
        <f t="shared" ref="AH19:AH25" si="19">SUM(AF19:AG19)</f>
        <v>168043.05799999999</v>
      </c>
      <c r="AI19" s="19">
        <v>149638.427</v>
      </c>
      <c r="AJ19" s="21">
        <v>0</v>
      </c>
      <c r="AK19" s="18">
        <f t="shared" ref="AK19:AK25" si="20">SUM(AI19:AJ19)</f>
        <v>149638.427</v>
      </c>
      <c r="AL19" s="19">
        <v>134483.47</v>
      </c>
      <c r="AM19" s="21">
        <v>2575</v>
      </c>
      <c r="AN19" s="18">
        <f t="shared" ref="AN19:AN25" si="21">SUM(AL19:AM19)</f>
        <v>137058.47</v>
      </c>
      <c r="AO19" s="19">
        <v>138674.09299999999</v>
      </c>
      <c r="AP19" s="21">
        <v>5125</v>
      </c>
      <c r="AQ19" s="18">
        <f t="shared" ref="AQ19:AQ25" si="22">SUM(AO19:AP19)</f>
        <v>143799.09299999999</v>
      </c>
      <c r="AR19" s="19">
        <v>104769.791</v>
      </c>
      <c r="AS19" s="21">
        <v>1887</v>
      </c>
      <c r="AT19" s="18">
        <f t="shared" ref="AT19:AT25" si="23">SUM(AR19:AS19)</f>
        <v>106656.791</v>
      </c>
      <c r="AU19" s="19">
        <v>106678.788</v>
      </c>
      <c r="AV19" s="21">
        <v>2884</v>
      </c>
      <c r="AW19" s="18">
        <f t="shared" ref="AW19:AW25" si="24">SUM(AU19:AV19)</f>
        <v>109562.788</v>
      </c>
      <c r="AX19" s="19">
        <v>101076.52800000001</v>
      </c>
      <c r="AY19" s="21">
        <v>5132</v>
      </c>
      <c r="AZ19" s="18">
        <f t="shared" ref="AZ19:AZ25" si="25">SUM(AX19:AY19)</f>
        <v>106208.52800000001</v>
      </c>
      <c r="BA19" s="19">
        <v>85179.043999999994</v>
      </c>
      <c r="BB19" s="21">
        <v>5038</v>
      </c>
      <c r="BC19" s="18">
        <f t="shared" ref="BC19:BC25" si="26">SUM(BA19:BB19)</f>
        <v>90217.043999999994</v>
      </c>
      <c r="BD19" s="19">
        <v>82418.513000000006</v>
      </c>
      <c r="BE19" s="21">
        <v>1796</v>
      </c>
      <c r="BF19" s="18">
        <f t="shared" ref="BF19:BF25" si="27">SUM(BD19:BE19)</f>
        <v>84214.513000000006</v>
      </c>
      <c r="BG19" s="19">
        <v>70961.221749999997</v>
      </c>
      <c r="BH19" s="21">
        <v>969</v>
      </c>
      <c r="BI19" s="18">
        <f t="shared" ref="BI19:BI25" si="28">SUM(BG19:BH19)</f>
        <v>71930.221749999997</v>
      </c>
      <c r="BJ19" s="19">
        <v>50815.401146999997</v>
      </c>
      <c r="BK19" s="21">
        <v>1566</v>
      </c>
      <c r="BL19" s="18">
        <f t="shared" ref="BL19:BL25" si="29">SUM(BJ19:BK19)</f>
        <v>52381.401146999997</v>
      </c>
      <c r="BM19" s="19">
        <v>47501.811999999998</v>
      </c>
      <c r="BN19" s="20">
        <v>4821.339148</v>
      </c>
      <c r="BO19" s="18">
        <f t="shared" si="0"/>
        <v>52323.151147999997</v>
      </c>
      <c r="BP19" s="19">
        <v>36677.114614999999</v>
      </c>
      <c r="BQ19" s="20">
        <v>2568.8883350000001</v>
      </c>
      <c r="BR19" s="18">
        <f t="shared" si="1"/>
        <v>39246.002950000002</v>
      </c>
      <c r="BS19" s="19">
        <v>53795.214249999997</v>
      </c>
      <c r="BT19" s="20">
        <v>3038.562719</v>
      </c>
      <c r="BU19" s="18">
        <f t="shared" si="2"/>
        <v>56833.776968999999</v>
      </c>
      <c r="BV19" s="19">
        <v>33556.311972000003</v>
      </c>
      <c r="BW19" s="20">
        <v>744.01496499999996</v>
      </c>
      <c r="BX19" s="18">
        <f t="shared" si="3"/>
        <v>34300.326937000005</v>
      </c>
      <c r="BY19" s="19">
        <v>39898.981169999999</v>
      </c>
      <c r="BZ19" s="20">
        <v>0</v>
      </c>
      <c r="CA19" s="18">
        <f t="shared" si="4"/>
        <v>39898.981169999999</v>
      </c>
      <c r="CB19" s="19">
        <v>43563.547767999997</v>
      </c>
      <c r="CC19" s="20">
        <v>296.06322999999998</v>
      </c>
      <c r="CD19" s="18">
        <f t="shared" si="5"/>
        <v>43859.610997999996</v>
      </c>
      <c r="CE19" s="19">
        <v>26778.679875000002</v>
      </c>
      <c r="CF19" s="20">
        <v>22.75</v>
      </c>
      <c r="CG19" s="18">
        <f t="shared" si="6"/>
        <v>26801.429875000002</v>
      </c>
      <c r="CH19" s="19">
        <v>21695</v>
      </c>
      <c r="CI19" s="20">
        <v>10</v>
      </c>
      <c r="CJ19" s="18">
        <f t="shared" si="7"/>
        <v>21705</v>
      </c>
      <c r="CK19" s="19">
        <v>20768</v>
      </c>
      <c r="CL19" s="20">
        <v>0</v>
      </c>
      <c r="CM19" s="18">
        <f t="shared" si="8"/>
        <v>20768</v>
      </c>
      <c r="CN19" s="19">
        <v>17973</v>
      </c>
      <c r="CO19" s="20">
        <v>0</v>
      </c>
      <c r="CP19" s="18">
        <f t="shared" si="9"/>
        <v>17973</v>
      </c>
      <c r="CQ19" s="19">
        <v>12418</v>
      </c>
      <c r="CR19" s="20">
        <v>0</v>
      </c>
      <c r="CS19" s="18">
        <f t="shared" si="10"/>
        <v>12418</v>
      </c>
    </row>
    <row r="20" spans="1:97" x14ac:dyDescent="0.2">
      <c r="A20" s="45" t="s">
        <v>7</v>
      </c>
      <c r="B20" s="19">
        <v>409770.48</v>
      </c>
      <c r="C20" s="21">
        <v>0</v>
      </c>
      <c r="D20" s="18">
        <v>409770.48</v>
      </c>
      <c r="E20" s="19">
        <v>360191.89</v>
      </c>
      <c r="F20" s="21">
        <v>0</v>
      </c>
      <c r="G20" s="18">
        <v>360191.89</v>
      </c>
      <c r="H20" s="19">
        <v>364148.658</v>
      </c>
      <c r="I20" s="21">
        <v>0</v>
      </c>
      <c r="J20" s="18">
        <f t="shared" si="11"/>
        <v>364148.658</v>
      </c>
      <c r="K20" s="19">
        <v>365713.326</v>
      </c>
      <c r="L20" s="21">
        <v>420</v>
      </c>
      <c r="M20" s="18">
        <f t="shared" si="12"/>
        <v>366133.326</v>
      </c>
      <c r="N20" s="19">
        <v>359847.66</v>
      </c>
      <c r="O20" s="21">
        <v>2333</v>
      </c>
      <c r="P20" s="18">
        <f t="shared" si="13"/>
        <v>362180.66</v>
      </c>
      <c r="Q20" s="19">
        <v>297751.587</v>
      </c>
      <c r="R20" s="21">
        <v>2014</v>
      </c>
      <c r="S20" s="18">
        <f t="shared" si="14"/>
        <v>299765.587</v>
      </c>
      <c r="T20" s="19">
        <v>305300.94799999997</v>
      </c>
      <c r="U20" s="21">
        <v>4395</v>
      </c>
      <c r="V20" s="18">
        <f t="shared" si="15"/>
        <v>309695.94799999997</v>
      </c>
      <c r="W20" s="19">
        <v>250531.88399999999</v>
      </c>
      <c r="X20" s="21">
        <v>4102</v>
      </c>
      <c r="Y20" s="18">
        <f t="shared" si="16"/>
        <v>254633.88399999999</v>
      </c>
      <c r="Z20" s="19">
        <v>255600.94099999999</v>
      </c>
      <c r="AA20" s="21">
        <v>4553</v>
      </c>
      <c r="AB20" s="18">
        <f t="shared" si="17"/>
        <v>260153.94099999999</v>
      </c>
      <c r="AC20" s="19">
        <v>249831.19699999999</v>
      </c>
      <c r="AD20" s="21">
        <v>5528</v>
      </c>
      <c r="AE20" s="18">
        <f t="shared" si="18"/>
        <v>255359.19699999999</v>
      </c>
      <c r="AF20" s="19">
        <v>262252.14199999999</v>
      </c>
      <c r="AG20" s="21">
        <v>4769</v>
      </c>
      <c r="AH20" s="18">
        <f t="shared" si="19"/>
        <v>267021.14199999999</v>
      </c>
      <c r="AI20" s="19">
        <v>233568.12100000001</v>
      </c>
      <c r="AJ20" s="21">
        <v>5578</v>
      </c>
      <c r="AK20" s="18">
        <f t="shared" si="20"/>
        <v>239146.12100000001</v>
      </c>
      <c r="AL20" s="19">
        <v>234502.76500000001</v>
      </c>
      <c r="AM20" s="21">
        <v>3447</v>
      </c>
      <c r="AN20" s="18">
        <f t="shared" si="21"/>
        <v>237949.76500000001</v>
      </c>
      <c r="AO20" s="19">
        <v>230144.13099999999</v>
      </c>
      <c r="AP20" s="21">
        <v>2955</v>
      </c>
      <c r="AQ20" s="18">
        <f t="shared" si="22"/>
        <v>233099.13099999999</v>
      </c>
      <c r="AR20" s="19">
        <v>217345.435</v>
      </c>
      <c r="AS20" s="21">
        <v>1915</v>
      </c>
      <c r="AT20" s="18">
        <f t="shared" si="23"/>
        <v>219260.435</v>
      </c>
      <c r="AU20" s="19">
        <v>191315.77600000001</v>
      </c>
      <c r="AV20" s="21">
        <v>1622</v>
      </c>
      <c r="AW20" s="18">
        <f t="shared" si="24"/>
        <v>192937.77600000001</v>
      </c>
      <c r="AX20" s="19">
        <v>152239.913</v>
      </c>
      <c r="AY20" s="21">
        <v>10349</v>
      </c>
      <c r="AZ20" s="18">
        <f t="shared" si="25"/>
        <v>162588.913</v>
      </c>
      <c r="BA20" s="19">
        <v>139281.02499999999</v>
      </c>
      <c r="BB20" s="21">
        <v>14048</v>
      </c>
      <c r="BC20" s="18">
        <f t="shared" si="26"/>
        <v>153329.02499999999</v>
      </c>
      <c r="BD20" s="19">
        <v>143165.38099999999</v>
      </c>
      <c r="BE20" s="21">
        <v>9257</v>
      </c>
      <c r="BF20" s="18">
        <f t="shared" si="27"/>
        <v>152422.38099999999</v>
      </c>
      <c r="BG20" s="19">
        <v>131207.40476899999</v>
      </c>
      <c r="BH20" s="21">
        <v>9301</v>
      </c>
      <c r="BI20" s="18">
        <f t="shared" si="28"/>
        <v>140508.40476899999</v>
      </c>
      <c r="BJ20" s="19">
        <v>119230.90734600001</v>
      </c>
      <c r="BK20" s="21">
        <v>7800</v>
      </c>
      <c r="BL20" s="18">
        <f t="shared" si="29"/>
        <v>127030.90734600001</v>
      </c>
      <c r="BM20" s="19">
        <v>103968.969129</v>
      </c>
      <c r="BN20" s="20">
        <v>6259.0451119999998</v>
      </c>
      <c r="BO20" s="18">
        <f t="shared" si="0"/>
        <v>110228.014241</v>
      </c>
      <c r="BP20" s="19">
        <v>91886.621742000003</v>
      </c>
      <c r="BQ20" s="20">
        <v>8644.4496569999992</v>
      </c>
      <c r="BR20" s="18">
        <f t="shared" si="1"/>
        <v>100531.07139900001</v>
      </c>
      <c r="BS20" s="19">
        <v>93397.565845999998</v>
      </c>
      <c r="BT20" s="20">
        <v>8939.5913349999992</v>
      </c>
      <c r="BU20" s="18">
        <f t="shared" si="2"/>
        <v>102337.157181</v>
      </c>
      <c r="BV20" s="19">
        <v>81172.216799999995</v>
      </c>
      <c r="BW20" s="20">
        <v>6861.3432320000002</v>
      </c>
      <c r="BX20" s="18">
        <f t="shared" si="3"/>
        <v>88033.560031999994</v>
      </c>
      <c r="BY20" s="19">
        <v>82592.878903999997</v>
      </c>
      <c r="BZ20" s="20">
        <v>2365.3430199999998</v>
      </c>
      <c r="CA20" s="18">
        <f t="shared" si="4"/>
        <v>84958.221923999998</v>
      </c>
      <c r="CB20" s="19">
        <v>86323.321360999995</v>
      </c>
      <c r="CC20" s="20">
        <v>2194.4929999999999</v>
      </c>
      <c r="CD20" s="18">
        <f t="shared" si="5"/>
        <v>88517.814360999997</v>
      </c>
      <c r="CE20" s="19">
        <v>67797.644750000007</v>
      </c>
      <c r="CF20" s="20">
        <v>3034.5465949999998</v>
      </c>
      <c r="CG20" s="18">
        <f t="shared" si="6"/>
        <v>70832.191344999999</v>
      </c>
      <c r="CH20" s="19">
        <v>63667</v>
      </c>
      <c r="CI20" s="20">
        <v>97</v>
      </c>
      <c r="CJ20" s="18">
        <f t="shared" ref="CJ20:CJ25" si="30">SUM(CH20:CI20)</f>
        <v>63764</v>
      </c>
      <c r="CK20" s="19">
        <v>55920</v>
      </c>
      <c r="CL20" s="20">
        <v>0</v>
      </c>
      <c r="CM20" s="18">
        <f t="shared" si="8"/>
        <v>55920</v>
      </c>
      <c r="CN20" s="19">
        <v>46479</v>
      </c>
      <c r="CO20" s="20">
        <v>0</v>
      </c>
      <c r="CP20" s="18">
        <f t="shared" si="9"/>
        <v>46479</v>
      </c>
      <c r="CQ20" s="19">
        <v>36431</v>
      </c>
      <c r="CR20" s="20">
        <v>0</v>
      </c>
      <c r="CS20" s="18">
        <f t="shared" si="10"/>
        <v>36431</v>
      </c>
    </row>
    <row r="21" spans="1:97" x14ac:dyDescent="0.2">
      <c r="A21" s="45" t="s">
        <v>20</v>
      </c>
      <c r="B21" s="19">
        <v>287322.77</v>
      </c>
      <c r="C21" s="21">
        <v>354.18</v>
      </c>
      <c r="D21" s="18">
        <v>287676.95</v>
      </c>
      <c r="E21" s="19">
        <v>324739.63</v>
      </c>
      <c r="F21" s="21">
        <v>0</v>
      </c>
      <c r="G21" s="18">
        <v>324739.63</v>
      </c>
      <c r="H21" s="19">
        <v>239729.86</v>
      </c>
      <c r="I21" s="21">
        <v>69</v>
      </c>
      <c r="J21" s="18">
        <f t="shared" si="11"/>
        <v>239798.86</v>
      </c>
      <c r="K21" s="19">
        <v>311491.88900000002</v>
      </c>
      <c r="L21" s="21">
        <v>111</v>
      </c>
      <c r="M21" s="18">
        <f t="shared" si="12"/>
        <v>311602.88900000002</v>
      </c>
      <c r="N21" s="19">
        <v>251761.45600000001</v>
      </c>
      <c r="O21" s="21">
        <v>113</v>
      </c>
      <c r="P21" s="18">
        <f t="shared" si="13"/>
        <v>251874.45600000001</v>
      </c>
      <c r="Q21" s="19">
        <v>322784.288</v>
      </c>
      <c r="R21" s="21">
        <v>5302</v>
      </c>
      <c r="S21" s="18">
        <f t="shared" si="14"/>
        <v>328086.288</v>
      </c>
      <c r="T21" s="19">
        <v>201574.52499999999</v>
      </c>
      <c r="U21" s="21">
        <v>2592</v>
      </c>
      <c r="V21" s="18">
        <f t="shared" si="15"/>
        <v>204166.52499999999</v>
      </c>
      <c r="W21" s="19">
        <v>319783.44799999997</v>
      </c>
      <c r="X21" s="21">
        <v>3077</v>
      </c>
      <c r="Y21" s="18">
        <f t="shared" si="16"/>
        <v>322860.44799999997</v>
      </c>
      <c r="Z21" s="19">
        <v>188624.37599999999</v>
      </c>
      <c r="AA21" s="21">
        <v>0</v>
      </c>
      <c r="AB21" s="18">
        <f t="shared" si="17"/>
        <v>188624.37599999999</v>
      </c>
      <c r="AC21" s="19">
        <v>261223.83900000001</v>
      </c>
      <c r="AD21" s="21">
        <v>240</v>
      </c>
      <c r="AE21" s="18">
        <f t="shared" si="18"/>
        <v>261463.83900000001</v>
      </c>
      <c r="AF21" s="19">
        <v>251825.05499999999</v>
      </c>
      <c r="AG21" s="21">
        <v>553</v>
      </c>
      <c r="AH21" s="18">
        <f t="shared" si="19"/>
        <v>252378.05499999999</v>
      </c>
      <c r="AI21" s="19">
        <v>309043.46799999999</v>
      </c>
      <c r="AJ21" s="21">
        <v>0</v>
      </c>
      <c r="AK21" s="18">
        <f t="shared" si="20"/>
        <v>309043.46799999999</v>
      </c>
      <c r="AL21" s="19">
        <v>226366.856</v>
      </c>
      <c r="AM21" s="21">
        <v>0</v>
      </c>
      <c r="AN21" s="18">
        <f t="shared" si="21"/>
        <v>226366.856</v>
      </c>
      <c r="AO21" s="19">
        <v>262842.897</v>
      </c>
      <c r="AP21" s="21">
        <v>1</v>
      </c>
      <c r="AQ21" s="18">
        <f t="shared" si="22"/>
        <v>262843.897</v>
      </c>
      <c r="AR21" s="19">
        <v>226888.17199999999</v>
      </c>
      <c r="AS21" s="21">
        <v>56</v>
      </c>
      <c r="AT21" s="18">
        <f t="shared" si="23"/>
        <v>226944.17199999999</v>
      </c>
      <c r="AU21" s="19">
        <v>187486.90599999999</v>
      </c>
      <c r="AV21" s="21">
        <v>175</v>
      </c>
      <c r="AW21" s="18">
        <f t="shared" si="24"/>
        <v>187661.90599999999</v>
      </c>
      <c r="AX21" s="19">
        <v>187922.80100000001</v>
      </c>
      <c r="AY21" s="21">
        <v>183</v>
      </c>
      <c r="AZ21" s="18">
        <f t="shared" si="25"/>
        <v>188105.80100000001</v>
      </c>
      <c r="BA21" s="19">
        <v>160074.99299999999</v>
      </c>
      <c r="BB21" s="21">
        <v>610</v>
      </c>
      <c r="BC21" s="18">
        <f t="shared" si="26"/>
        <v>160684.99299999999</v>
      </c>
      <c r="BD21" s="19">
        <v>171456.14799999999</v>
      </c>
      <c r="BE21" s="21">
        <v>1107</v>
      </c>
      <c r="BF21" s="18">
        <f t="shared" si="27"/>
        <v>172563.14799999999</v>
      </c>
      <c r="BG21" s="19">
        <v>135689.47450099999</v>
      </c>
      <c r="BH21" s="21">
        <v>1374</v>
      </c>
      <c r="BI21" s="18">
        <f t="shared" si="28"/>
        <v>137063.47450099999</v>
      </c>
      <c r="BJ21" s="19">
        <v>113273.63222699999</v>
      </c>
      <c r="BK21" s="21">
        <v>4318</v>
      </c>
      <c r="BL21" s="18">
        <f t="shared" si="29"/>
        <v>117591.63222699999</v>
      </c>
      <c r="BM21" s="20">
        <v>104917.891883</v>
      </c>
      <c r="BN21" s="20">
        <v>7311.8771099999994</v>
      </c>
      <c r="BO21" s="18">
        <f t="shared" si="0"/>
        <v>112229.76899300001</v>
      </c>
      <c r="BP21" s="20">
        <v>97549.008166999993</v>
      </c>
      <c r="BQ21" s="20">
        <v>8936.5927370000009</v>
      </c>
      <c r="BR21" s="18">
        <f t="shared" si="1"/>
        <v>106485.60090399999</v>
      </c>
      <c r="BS21" s="20">
        <v>88832.619059999997</v>
      </c>
      <c r="BT21" s="20">
        <v>10014.743248000001</v>
      </c>
      <c r="BU21" s="18">
        <f t="shared" si="2"/>
        <v>98847.362307999996</v>
      </c>
      <c r="BV21" s="20">
        <v>77106.895241999999</v>
      </c>
      <c r="BW21" s="20">
        <v>8451.7053840000008</v>
      </c>
      <c r="BX21" s="18">
        <f t="shared" si="3"/>
        <v>85558.600625999999</v>
      </c>
      <c r="BY21" s="20">
        <v>83819.998301</v>
      </c>
      <c r="BZ21" s="20">
        <v>3281.0902129999999</v>
      </c>
      <c r="CA21" s="18">
        <f t="shared" si="4"/>
        <v>87101.088514000003</v>
      </c>
      <c r="CB21" s="20">
        <v>72584.206351000001</v>
      </c>
      <c r="CC21" s="20">
        <v>3888.2007079999998</v>
      </c>
      <c r="CD21" s="18">
        <f t="shared" si="5"/>
        <v>76472.407059000005</v>
      </c>
      <c r="CE21" s="20">
        <v>71157.152499999997</v>
      </c>
      <c r="CF21" s="20">
        <v>2337.9150450000002</v>
      </c>
      <c r="CG21" s="18">
        <f t="shared" si="6"/>
        <v>73495.067544999998</v>
      </c>
      <c r="CH21" s="20">
        <v>66351</v>
      </c>
      <c r="CI21" s="20">
        <v>5415</v>
      </c>
      <c r="CJ21" s="18">
        <f t="shared" si="30"/>
        <v>71766</v>
      </c>
      <c r="CK21" s="20">
        <v>52953</v>
      </c>
      <c r="CL21" s="20">
        <v>3405</v>
      </c>
      <c r="CM21" s="18">
        <f t="shared" si="8"/>
        <v>56358</v>
      </c>
      <c r="CN21" s="20">
        <v>43317</v>
      </c>
      <c r="CO21" s="20">
        <v>1793</v>
      </c>
      <c r="CP21" s="18">
        <f t="shared" si="9"/>
        <v>45110</v>
      </c>
      <c r="CQ21" s="20">
        <v>34823</v>
      </c>
      <c r="CR21" s="20">
        <v>1892</v>
      </c>
      <c r="CS21" s="18">
        <f t="shared" si="10"/>
        <v>36715</v>
      </c>
    </row>
    <row r="22" spans="1:97" x14ac:dyDescent="0.2">
      <c r="A22" s="45" t="s">
        <v>8</v>
      </c>
      <c r="B22" s="19">
        <v>220881.11</v>
      </c>
      <c r="C22" s="21">
        <v>9289.94</v>
      </c>
      <c r="D22" s="18">
        <v>230171.05</v>
      </c>
      <c r="E22" s="19">
        <v>112716.06</v>
      </c>
      <c r="F22" s="21">
        <v>13049.05</v>
      </c>
      <c r="G22" s="18">
        <v>125765.12</v>
      </c>
      <c r="H22" s="19">
        <v>206444.80600000001</v>
      </c>
      <c r="I22" s="21">
        <v>13389</v>
      </c>
      <c r="J22" s="18">
        <f t="shared" si="11"/>
        <v>219833.80600000001</v>
      </c>
      <c r="K22" s="19">
        <v>104238.43799999999</v>
      </c>
      <c r="L22" s="21">
        <v>17125</v>
      </c>
      <c r="M22" s="18">
        <f t="shared" si="12"/>
        <v>121363.43799999999</v>
      </c>
      <c r="N22" s="19">
        <v>205998.03099999999</v>
      </c>
      <c r="O22" s="21">
        <v>15120</v>
      </c>
      <c r="P22" s="18">
        <f t="shared" si="13"/>
        <v>221118.03099999999</v>
      </c>
      <c r="Q22" s="19">
        <v>84959.987999999998</v>
      </c>
      <c r="R22" s="21">
        <v>10248</v>
      </c>
      <c r="S22" s="18">
        <f t="shared" si="14"/>
        <v>95207.987999999998</v>
      </c>
      <c r="T22" s="19">
        <v>186765.90299999999</v>
      </c>
      <c r="U22" s="21">
        <v>12992</v>
      </c>
      <c r="V22" s="18">
        <f t="shared" si="15"/>
        <v>199757.90299999999</v>
      </c>
      <c r="W22" s="19">
        <v>78306.36</v>
      </c>
      <c r="X22" s="21">
        <v>11460</v>
      </c>
      <c r="Y22" s="18">
        <f t="shared" si="16"/>
        <v>89766.36</v>
      </c>
      <c r="Z22" s="19">
        <v>162953.359</v>
      </c>
      <c r="AA22" s="21">
        <v>8319</v>
      </c>
      <c r="AB22" s="18">
        <f t="shared" si="17"/>
        <v>171272.359</v>
      </c>
      <c r="AC22" s="19">
        <v>89363.437999999995</v>
      </c>
      <c r="AD22" s="21">
        <v>15152</v>
      </c>
      <c r="AE22" s="18">
        <f t="shared" si="18"/>
        <v>104515.43799999999</v>
      </c>
      <c r="AF22" s="19">
        <v>171090.72099999999</v>
      </c>
      <c r="AG22" s="21">
        <v>8070</v>
      </c>
      <c r="AH22" s="18">
        <f t="shared" si="19"/>
        <v>179160.72099999999</v>
      </c>
      <c r="AI22" s="19">
        <v>123475.52</v>
      </c>
      <c r="AJ22" s="21">
        <v>9774</v>
      </c>
      <c r="AK22" s="18">
        <f t="shared" si="20"/>
        <v>133249.52000000002</v>
      </c>
      <c r="AL22" s="19">
        <v>128337.02899999999</v>
      </c>
      <c r="AM22" s="21">
        <v>12966</v>
      </c>
      <c r="AN22" s="18">
        <f t="shared" si="21"/>
        <v>141303.02899999998</v>
      </c>
      <c r="AO22" s="19">
        <v>117999.977</v>
      </c>
      <c r="AP22" s="21">
        <v>11879</v>
      </c>
      <c r="AQ22" s="18">
        <f t="shared" si="22"/>
        <v>129878.977</v>
      </c>
      <c r="AR22" s="19">
        <v>127119.71400000001</v>
      </c>
      <c r="AS22" s="21">
        <v>10215</v>
      </c>
      <c r="AT22" s="18">
        <f t="shared" si="23"/>
        <v>137334.71400000001</v>
      </c>
      <c r="AU22" s="19">
        <v>111682.537</v>
      </c>
      <c r="AV22" s="21">
        <v>8719</v>
      </c>
      <c r="AW22" s="18">
        <f t="shared" si="24"/>
        <v>120401.537</v>
      </c>
      <c r="AX22" s="19">
        <v>110563.429</v>
      </c>
      <c r="AY22" s="21">
        <v>9122</v>
      </c>
      <c r="AZ22" s="18">
        <f t="shared" si="25"/>
        <v>119685.429</v>
      </c>
      <c r="BA22" s="19">
        <v>87146.611999999994</v>
      </c>
      <c r="BB22" s="21">
        <v>16140</v>
      </c>
      <c r="BC22" s="18">
        <f t="shared" si="26"/>
        <v>103286.61199999999</v>
      </c>
      <c r="BD22" s="19">
        <v>88311.471000000005</v>
      </c>
      <c r="BE22" s="21">
        <v>18316</v>
      </c>
      <c r="BF22" s="18">
        <f t="shared" si="27"/>
        <v>106627.47100000001</v>
      </c>
      <c r="BG22" s="19">
        <v>80938.379887000003</v>
      </c>
      <c r="BH22" s="21">
        <v>18237</v>
      </c>
      <c r="BI22" s="18">
        <f t="shared" si="28"/>
        <v>99175.379887000003</v>
      </c>
      <c r="BJ22" s="19">
        <v>66730.676693000001</v>
      </c>
      <c r="BK22" s="21">
        <v>16407</v>
      </c>
      <c r="BL22" s="18">
        <f t="shared" si="29"/>
        <v>83137.676693000001</v>
      </c>
      <c r="BM22" s="19">
        <v>68130.519214</v>
      </c>
      <c r="BN22" s="20">
        <v>18705.94472</v>
      </c>
      <c r="BO22" s="18">
        <f t="shared" si="0"/>
        <v>86836.463933999999</v>
      </c>
      <c r="BP22" s="19">
        <v>61979.143912</v>
      </c>
      <c r="BQ22" s="20">
        <v>14738.385318000001</v>
      </c>
      <c r="BR22" s="18">
        <f t="shared" si="1"/>
        <v>76717.52923</v>
      </c>
      <c r="BS22" s="19">
        <v>47296.977334000003</v>
      </c>
      <c r="BT22" s="20">
        <v>20721.599903999999</v>
      </c>
      <c r="BU22" s="18">
        <f t="shared" si="2"/>
        <v>68018.577237999998</v>
      </c>
      <c r="BV22" s="19">
        <v>56143.456473999999</v>
      </c>
      <c r="BW22" s="20">
        <v>16623.105163</v>
      </c>
      <c r="BX22" s="18">
        <f t="shared" si="3"/>
        <v>72766.561637000006</v>
      </c>
      <c r="BY22" s="19">
        <v>51673.916469999996</v>
      </c>
      <c r="BZ22" s="20">
        <v>16530.266546999999</v>
      </c>
      <c r="CA22" s="18">
        <f t="shared" si="4"/>
        <v>68204.183017000003</v>
      </c>
      <c r="CB22" s="19">
        <v>49173.837761000003</v>
      </c>
      <c r="CC22" s="20">
        <v>21931.626218000001</v>
      </c>
      <c r="CD22" s="18">
        <f t="shared" si="5"/>
        <v>71105.463979000007</v>
      </c>
      <c r="CE22" s="19">
        <v>43491.661249999997</v>
      </c>
      <c r="CF22" s="20">
        <v>21476.453750000001</v>
      </c>
      <c r="CG22" s="18">
        <f t="shared" si="6"/>
        <v>64968.114999999998</v>
      </c>
      <c r="CH22" s="19">
        <v>45587</v>
      </c>
      <c r="CI22" s="20">
        <v>12173</v>
      </c>
      <c r="CJ22" s="18">
        <f t="shared" si="30"/>
        <v>57760</v>
      </c>
      <c r="CK22" s="19">
        <v>43360</v>
      </c>
      <c r="CL22" s="20">
        <v>7482</v>
      </c>
      <c r="CM22" s="18">
        <f t="shared" si="8"/>
        <v>50842</v>
      </c>
      <c r="CN22" s="19">
        <v>41131</v>
      </c>
      <c r="CO22" s="20">
        <v>5681</v>
      </c>
      <c r="CP22" s="18">
        <f t="shared" si="9"/>
        <v>46812</v>
      </c>
      <c r="CQ22" s="19">
        <v>33812</v>
      </c>
      <c r="CR22" s="20">
        <v>6540</v>
      </c>
      <c r="CS22" s="18">
        <f t="shared" si="10"/>
        <v>40352</v>
      </c>
    </row>
    <row r="23" spans="1:97" x14ac:dyDescent="0.2">
      <c r="A23" s="45" t="s">
        <v>21</v>
      </c>
      <c r="B23" s="19">
        <v>271049.55</v>
      </c>
      <c r="C23" s="21">
        <v>91742.93</v>
      </c>
      <c r="D23" s="18">
        <v>362792.49</v>
      </c>
      <c r="E23" s="19">
        <v>304957.19</v>
      </c>
      <c r="F23" s="21">
        <v>81466.39</v>
      </c>
      <c r="G23" s="18">
        <v>386423.58</v>
      </c>
      <c r="H23" s="19">
        <v>265402.09999999998</v>
      </c>
      <c r="I23" s="21">
        <v>75462</v>
      </c>
      <c r="J23" s="18">
        <f t="shared" si="11"/>
        <v>340864.1</v>
      </c>
      <c r="K23" s="19">
        <v>307495.12300000002</v>
      </c>
      <c r="L23" s="21">
        <v>66837</v>
      </c>
      <c r="M23" s="18">
        <f t="shared" si="12"/>
        <v>374332.12300000002</v>
      </c>
      <c r="N23" s="19">
        <v>268192.45500000002</v>
      </c>
      <c r="O23" s="21">
        <v>75119</v>
      </c>
      <c r="P23" s="18">
        <f t="shared" si="13"/>
        <v>343311.45500000002</v>
      </c>
      <c r="Q23" s="19">
        <v>285541.48200000002</v>
      </c>
      <c r="R23" s="21">
        <v>75693</v>
      </c>
      <c r="S23" s="18">
        <f t="shared" si="14"/>
        <v>361234.48200000002</v>
      </c>
      <c r="T23" s="19">
        <v>259105.899</v>
      </c>
      <c r="U23" s="21">
        <v>61844</v>
      </c>
      <c r="V23" s="18">
        <f t="shared" si="15"/>
        <v>320949.89899999998</v>
      </c>
      <c r="W23" s="19">
        <v>254077.639</v>
      </c>
      <c r="X23" s="21">
        <v>49441</v>
      </c>
      <c r="Y23" s="18">
        <f t="shared" si="16"/>
        <v>303518.63899999997</v>
      </c>
      <c r="Z23" s="19">
        <v>253589.85</v>
      </c>
      <c r="AA23" s="21">
        <v>53892</v>
      </c>
      <c r="AB23" s="18">
        <f t="shared" si="17"/>
        <v>307481.84999999998</v>
      </c>
      <c r="AC23" s="19">
        <v>278437.61499999999</v>
      </c>
      <c r="AD23" s="21">
        <v>66705</v>
      </c>
      <c r="AE23" s="18">
        <f t="shared" si="18"/>
        <v>345142.61499999999</v>
      </c>
      <c r="AF23" s="19">
        <v>264541.98700000002</v>
      </c>
      <c r="AG23" s="21">
        <v>55105</v>
      </c>
      <c r="AH23" s="18">
        <f t="shared" si="19"/>
        <v>319646.98700000002</v>
      </c>
      <c r="AI23" s="19">
        <v>269075.36499999999</v>
      </c>
      <c r="AJ23" s="21">
        <v>51451</v>
      </c>
      <c r="AK23" s="18">
        <f t="shared" si="20"/>
        <v>320526.36499999999</v>
      </c>
      <c r="AL23" s="19">
        <v>262655.53200000001</v>
      </c>
      <c r="AM23" s="21">
        <v>49677</v>
      </c>
      <c r="AN23" s="18">
        <f t="shared" si="21"/>
        <v>312332.53200000001</v>
      </c>
      <c r="AO23" s="19">
        <v>299554.092</v>
      </c>
      <c r="AP23" s="21">
        <v>53858</v>
      </c>
      <c r="AQ23" s="18">
        <f t="shared" si="22"/>
        <v>353412.092</v>
      </c>
      <c r="AR23" s="19">
        <v>250481.633</v>
      </c>
      <c r="AS23" s="21">
        <v>43523</v>
      </c>
      <c r="AT23" s="18">
        <f t="shared" si="23"/>
        <v>294004.63300000003</v>
      </c>
      <c r="AU23" s="19">
        <v>215191.38399999999</v>
      </c>
      <c r="AV23" s="21">
        <v>35175</v>
      </c>
      <c r="AW23" s="18">
        <f t="shared" si="24"/>
        <v>250366.38399999999</v>
      </c>
      <c r="AX23" s="19">
        <v>206732.14499999999</v>
      </c>
      <c r="AY23" s="21">
        <v>43042</v>
      </c>
      <c r="AZ23" s="18">
        <f t="shared" si="25"/>
        <v>249774.14499999999</v>
      </c>
      <c r="BA23" s="19">
        <v>170978.378</v>
      </c>
      <c r="BB23" s="21">
        <v>45758</v>
      </c>
      <c r="BC23" s="18">
        <f t="shared" si="26"/>
        <v>216736.378</v>
      </c>
      <c r="BD23" s="19">
        <v>172662.489</v>
      </c>
      <c r="BE23" s="21">
        <v>44878</v>
      </c>
      <c r="BF23" s="18">
        <f t="shared" si="27"/>
        <v>217540.489</v>
      </c>
      <c r="BG23" s="19">
        <v>132614.688073</v>
      </c>
      <c r="BH23" s="21">
        <v>31766</v>
      </c>
      <c r="BI23" s="18">
        <f t="shared" si="28"/>
        <v>164380.688073</v>
      </c>
      <c r="BJ23" s="19">
        <v>149883.370589</v>
      </c>
      <c r="BK23" s="21">
        <v>27428</v>
      </c>
      <c r="BL23" s="18">
        <f t="shared" si="29"/>
        <v>177311.370589</v>
      </c>
      <c r="BM23" s="19">
        <v>143989.013523</v>
      </c>
      <c r="BN23" s="20">
        <v>23672.034263000001</v>
      </c>
      <c r="BO23" s="18">
        <f t="shared" si="0"/>
        <v>167661.04778600001</v>
      </c>
      <c r="BP23" s="19">
        <v>141552.01700699999</v>
      </c>
      <c r="BQ23" s="20">
        <v>31477.231652999999</v>
      </c>
      <c r="BR23" s="18">
        <f t="shared" si="1"/>
        <v>173029.24865999998</v>
      </c>
      <c r="BS23" s="19">
        <v>109016.625179</v>
      </c>
      <c r="BT23" s="20">
        <v>38779.132359999996</v>
      </c>
      <c r="BU23" s="18">
        <f t="shared" si="2"/>
        <v>147795.75753899998</v>
      </c>
      <c r="BV23" s="19">
        <v>121073.98604</v>
      </c>
      <c r="BW23" s="20">
        <v>35259.940822000004</v>
      </c>
      <c r="BX23" s="18">
        <f t="shared" si="3"/>
        <v>156333.92686200002</v>
      </c>
      <c r="BY23" s="19">
        <v>121465.745324</v>
      </c>
      <c r="BZ23" s="20">
        <v>24412.776475999999</v>
      </c>
      <c r="CA23" s="18">
        <f t="shared" si="4"/>
        <v>145878.52179999999</v>
      </c>
      <c r="CB23" s="19">
        <v>125111.307363</v>
      </c>
      <c r="CC23" s="20">
        <v>17666.778903999999</v>
      </c>
      <c r="CD23" s="18">
        <f t="shared" si="5"/>
        <v>142778.08626700001</v>
      </c>
      <c r="CE23" s="19">
        <v>106718.7745</v>
      </c>
      <c r="CF23" s="20">
        <v>19682.882135</v>
      </c>
      <c r="CG23" s="18">
        <f t="shared" si="6"/>
        <v>126401.65663499999</v>
      </c>
      <c r="CH23" s="19">
        <v>101132</v>
      </c>
      <c r="CI23" s="20">
        <v>13696</v>
      </c>
      <c r="CJ23" s="18">
        <f t="shared" si="30"/>
        <v>114828</v>
      </c>
      <c r="CK23" s="19">
        <v>97415</v>
      </c>
      <c r="CL23" s="20">
        <v>10749</v>
      </c>
      <c r="CM23" s="18">
        <f t="shared" si="8"/>
        <v>108164</v>
      </c>
      <c r="CN23" s="19">
        <v>88794</v>
      </c>
      <c r="CO23" s="20">
        <v>6841</v>
      </c>
      <c r="CP23" s="18">
        <f t="shared" si="9"/>
        <v>95635</v>
      </c>
      <c r="CQ23" s="19">
        <v>67365</v>
      </c>
      <c r="CR23" s="20">
        <v>5533</v>
      </c>
      <c r="CS23" s="18">
        <f t="shared" si="10"/>
        <v>72898</v>
      </c>
    </row>
    <row r="24" spans="1:97" x14ac:dyDescent="0.2">
      <c r="A24" s="45" t="s">
        <v>9</v>
      </c>
      <c r="B24" s="19">
        <v>130945.1</v>
      </c>
      <c r="C24" s="21">
        <v>1085.27</v>
      </c>
      <c r="D24" s="18">
        <v>132030.37</v>
      </c>
      <c r="E24" s="19">
        <v>98617.19</v>
      </c>
      <c r="F24" s="21">
        <v>1196.5999999999999</v>
      </c>
      <c r="G24" s="18">
        <v>99813.79</v>
      </c>
      <c r="H24" s="19">
        <v>105915.75599999999</v>
      </c>
      <c r="I24" s="21">
        <v>952</v>
      </c>
      <c r="J24" s="18">
        <f t="shared" si="11"/>
        <v>106867.75599999999</v>
      </c>
      <c r="K24" s="19">
        <v>104151.71400000001</v>
      </c>
      <c r="L24" s="21">
        <v>625</v>
      </c>
      <c r="M24" s="18">
        <f t="shared" si="12"/>
        <v>104776.71400000001</v>
      </c>
      <c r="N24" s="19">
        <v>90770.19</v>
      </c>
      <c r="O24" s="21">
        <v>1840</v>
      </c>
      <c r="P24" s="18">
        <f t="shared" si="13"/>
        <v>92610.19</v>
      </c>
      <c r="Q24" s="19">
        <v>84340.936000000002</v>
      </c>
      <c r="R24" s="21">
        <v>760</v>
      </c>
      <c r="S24" s="18">
        <f t="shared" si="14"/>
        <v>85100.936000000002</v>
      </c>
      <c r="T24" s="19">
        <v>90723.759000000005</v>
      </c>
      <c r="U24" s="21">
        <v>1319</v>
      </c>
      <c r="V24" s="18">
        <f t="shared" si="15"/>
        <v>92042.759000000005</v>
      </c>
      <c r="W24" s="19">
        <v>64018.735999999997</v>
      </c>
      <c r="X24" s="21">
        <v>0</v>
      </c>
      <c r="Y24" s="18">
        <f t="shared" si="16"/>
        <v>64018.735999999997</v>
      </c>
      <c r="Z24" s="19">
        <v>78722.953999999998</v>
      </c>
      <c r="AA24" s="21">
        <v>1</v>
      </c>
      <c r="AB24" s="18">
        <f t="shared" si="17"/>
        <v>78723.953999999998</v>
      </c>
      <c r="AC24" s="19">
        <v>75660.563999999998</v>
      </c>
      <c r="AD24" s="21">
        <v>51</v>
      </c>
      <c r="AE24" s="18">
        <f t="shared" si="18"/>
        <v>75711.563999999998</v>
      </c>
      <c r="AF24" s="19">
        <v>83055.293999999994</v>
      </c>
      <c r="AG24" s="21">
        <v>48</v>
      </c>
      <c r="AH24" s="18">
        <f t="shared" si="19"/>
        <v>83103.293999999994</v>
      </c>
      <c r="AI24" s="19">
        <v>61435.909</v>
      </c>
      <c r="AJ24" s="21">
        <v>48</v>
      </c>
      <c r="AK24" s="18">
        <f t="shared" si="20"/>
        <v>61483.909</v>
      </c>
      <c r="AL24" s="19">
        <v>76872.058999999994</v>
      </c>
      <c r="AM24" s="21">
        <v>47</v>
      </c>
      <c r="AN24" s="18">
        <f t="shared" si="21"/>
        <v>76919.058999999994</v>
      </c>
      <c r="AO24" s="19">
        <v>82731.959000000003</v>
      </c>
      <c r="AP24" s="21">
        <v>15</v>
      </c>
      <c r="AQ24" s="18">
        <f t="shared" si="22"/>
        <v>82746.959000000003</v>
      </c>
      <c r="AR24" s="19">
        <v>69053.764999999999</v>
      </c>
      <c r="AS24" s="21">
        <v>111</v>
      </c>
      <c r="AT24" s="18">
        <f t="shared" si="23"/>
        <v>69164.764999999999</v>
      </c>
      <c r="AU24" s="19">
        <v>64336.277999999998</v>
      </c>
      <c r="AV24" s="21">
        <v>32</v>
      </c>
      <c r="AW24" s="18">
        <f t="shared" si="24"/>
        <v>64368.277999999998</v>
      </c>
      <c r="AX24" s="19">
        <v>62191.642</v>
      </c>
      <c r="AY24" s="21">
        <v>42</v>
      </c>
      <c r="AZ24" s="18">
        <f t="shared" si="25"/>
        <v>62233.642</v>
      </c>
      <c r="BA24" s="19">
        <v>52162.381000000001</v>
      </c>
      <c r="BB24" s="21">
        <v>194</v>
      </c>
      <c r="BC24" s="18">
        <f t="shared" si="26"/>
        <v>52356.381000000001</v>
      </c>
      <c r="BD24" s="19">
        <v>54389.999000000003</v>
      </c>
      <c r="BE24" s="21">
        <v>148</v>
      </c>
      <c r="BF24" s="18">
        <f t="shared" si="27"/>
        <v>54537.999000000003</v>
      </c>
      <c r="BG24" s="19">
        <v>45634.981187999998</v>
      </c>
      <c r="BH24" s="21">
        <v>71</v>
      </c>
      <c r="BI24" s="18">
        <f t="shared" si="28"/>
        <v>45705.981187999998</v>
      </c>
      <c r="BJ24" s="19">
        <v>46714.771999999997</v>
      </c>
      <c r="BK24" s="21">
        <v>2</v>
      </c>
      <c r="BL24" s="18">
        <f t="shared" si="29"/>
        <v>46716.771999999997</v>
      </c>
      <c r="BM24" s="19">
        <v>41807.644726999999</v>
      </c>
      <c r="BN24" s="20">
        <v>463.65300000000002</v>
      </c>
      <c r="BO24" s="18">
        <f t="shared" si="0"/>
        <v>42271.297726999997</v>
      </c>
      <c r="BP24" s="19">
        <v>34821.474000000002</v>
      </c>
      <c r="BQ24" s="20">
        <v>1173.0774349999999</v>
      </c>
      <c r="BR24" s="18">
        <f t="shared" si="1"/>
        <v>35994.551435000001</v>
      </c>
      <c r="BS24" s="19">
        <v>25369.608279</v>
      </c>
      <c r="BT24" s="20">
        <v>661.95373500000005</v>
      </c>
      <c r="BU24" s="18">
        <f t="shared" si="2"/>
        <v>26031.562013999999</v>
      </c>
      <c r="BV24" s="19">
        <v>28681.429493</v>
      </c>
      <c r="BW24" s="20">
        <v>3165.3454430000002</v>
      </c>
      <c r="BX24" s="18">
        <f t="shared" si="3"/>
        <v>31846.774936000002</v>
      </c>
      <c r="BY24" s="19">
        <v>32418.51266</v>
      </c>
      <c r="BZ24" s="20">
        <v>1804.298282</v>
      </c>
      <c r="CA24" s="18">
        <f t="shared" si="4"/>
        <v>34222.810942000004</v>
      </c>
      <c r="CB24" s="19">
        <v>19676.789315999999</v>
      </c>
      <c r="CC24" s="20">
        <v>2523.7240139999999</v>
      </c>
      <c r="CD24" s="18">
        <f t="shared" si="5"/>
        <v>22200.513329999998</v>
      </c>
      <c r="CE24" s="19">
        <v>25332.961500000001</v>
      </c>
      <c r="CF24" s="20">
        <v>1881.3264999999999</v>
      </c>
      <c r="CG24" s="18">
        <f t="shared" si="6"/>
        <v>27214.288</v>
      </c>
      <c r="CH24" s="19">
        <v>19757</v>
      </c>
      <c r="CI24" s="20">
        <v>1656</v>
      </c>
      <c r="CJ24" s="18">
        <f t="shared" si="30"/>
        <v>21413</v>
      </c>
      <c r="CK24" s="19">
        <v>17316</v>
      </c>
      <c r="CL24" s="20">
        <v>1137</v>
      </c>
      <c r="CM24" s="18">
        <f t="shared" si="8"/>
        <v>18453</v>
      </c>
      <c r="CN24" s="19">
        <v>15029</v>
      </c>
      <c r="CO24" s="20">
        <v>381</v>
      </c>
      <c r="CP24" s="18">
        <f t="shared" si="9"/>
        <v>15410</v>
      </c>
      <c r="CQ24" s="19">
        <v>13025</v>
      </c>
      <c r="CR24" s="20">
        <v>603</v>
      </c>
      <c r="CS24" s="18">
        <f t="shared" si="10"/>
        <v>13628</v>
      </c>
    </row>
    <row r="25" spans="1:97" x14ac:dyDescent="0.2">
      <c r="A25" s="46" t="s">
        <v>10</v>
      </c>
      <c r="B25" s="22">
        <v>8062.28</v>
      </c>
      <c r="C25" s="25">
        <v>1073.44</v>
      </c>
      <c r="D25" s="18">
        <v>9135.7199999999993</v>
      </c>
      <c r="E25" s="22">
        <v>22833.84</v>
      </c>
      <c r="F25" s="25">
        <v>151.41999999999999</v>
      </c>
      <c r="G25" s="18">
        <v>22985.26</v>
      </c>
      <c r="H25" s="22">
        <v>18384.468000000001</v>
      </c>
      <c r="I25" s="25">
        <v>149</v>
      </c>
      <c r="J25" s="18">
        <f t="shared" si="11"/>
        <v>18533.468000000001</v>
      </c>
      <c r="K25" s="22">
        <v>16533.612000000001</v>
      </c>
      <c r="L25" s="25">
        <v>106</v>
      </c>
      <c r="M25" s="18">
        <f t="shared" si="12"/>
        <v>16639.612000000001</v>
      </c>
      <c r="N25" s="22">
        <v>24221.285</v>
      </c>
      <c r="O25" s="25">
        <v>135</v>
      </c>
      <c r="P25" s="18">
        <f t="shared" si="13"/>
        <v>24356.285</v>
      </c>
      <c r="Q25" s="22">
        <v>11183.677</v>
      </c>
      <c r="R25" s="25">
        <v>111</v>
      </c>
      <c r="S25" s="18">
        <f t="shared" si="14"/>
        <v>11294.677</v>
      </c>
      <c r="T25" s="22">
        <v>22810.52</v>
      </c>
      <c r="U25" s="25">
        <v>149</v>
      </c>
      <c r="V25" s="18">
        <f t="shared" si="15"/>
        <v>22959.52</v>
      </c>
      <c r="W25" s="22">
        <v>13410.962</v>
      </c>
      <c r="X25" s="25">
        <v>136</v>
      </c>
      <c r="Y25" s="18">
        <f t="shared" si="16"/>
        <v>13546.962</v>
      </c>
      <c r="Z25" s="22">
        <v>14425.694</v>
      </c>
      <c r="AA25" s="25">
        <v>137</v>
      </c>
      <c r="AB25" s="18">
        <f t="shared" si="17"/>
        <v>14562.694</v>
      </c>
      <c r="AC25" s="22">
        <v>17587.584999999999</v>
      </c>
      <c r="AD25" s="25">
        <v>100</v>
      </c>
      <c r="AE25" s="18">
        <f t="shared" si="18"/>
        <v>17687.584999999999</v>
      </c>
      <c r="AF25" s="22">
        <v>16331.923000000001</v>
      </c>
      <c r="AG25" s="25">
        <v>101</v>
      </c>
      <c r="AH25" s="18">
        <f t="shared" si="19"/>
        <v>16432.923000000003</v>
      </c>
      <c r="AI25" s="22">
        <v>16442.913</v>
      </c>
      <c r="AJ25" s="25">
        <v>96</v>
      </c>
      <c r="AK25" s="18">
        <f t="shared" si="20"/>
        <v>16538.913</v>
      </c>
      <c r="AL25" s="22">
        <v>15372.357</v>
      </c>
      <c r="AM25" s="25">
        <v>40</v>
      </c>
      <c r="AN25" s="18">
        <f t="shared" si="21"/>
        <v>15412.357</v>
      </c>
      <c r="AO25" s="22">
        <v>13980.177</v>
      </c>
      <c r="AP25" s="25">
        <v>118</v>
      </c>
      <c r="AQ25" s="18">
        <f t="shared" si="22"/>
        <v>14098.177</v>
      </c>
      <c r="AR25" s="22">
        <v>13031.735000000001</v>
      </c>
      <c r="AS25" s="25">
        <v>110</v>
      </c>
      <c r="AT25" s="18">
        <f t="shared" si="23"/>
        <v>13141.735000000001</v>
      </c>
      <c r="AU25" s="22">
        <v>11596.175999999999</v>
      </c>
      <c r="AV25" s="25">
        <v>80</v>
      </c>
      <c r="AW25" s="18">
        <f t="shared" si="24"/>
        <v>11676.175999999999</v>
      </c>
      <c r="AX25" s="22">
        <v>11687.68</v>
      </c>
      <c r="AY25" s="25">
        <v>87</v>
      </c>
      <c r="AZ25" s="18">
        <f t="shared" si="25"/>
        <v>11774.68</v>
      </c>
      <c r="BA25" s="22">
        <v>10594.709000000001</v>
      </c>
      <c r="BB25" s="25">
        <v>77</v>
      </c>
      <c r="BC25" s="18">
        <f t="shared" si="26"/>
        <v>10671.709000000001</v>
      </c>
      <c r="BD25" s="22">
        <v>11512.998</v>
      </c>
      <c r="BE25" s="25">
        <v>44</v>
      </c>
      <c r="BF25" s="18">
        <f t="shared" si="27"/>
        <v>11556.998</v>
      </c>
      <c r="BG25" s="22">
        <v>10663.631625</v>
      </c>
      <c r="BH25" s="25">
        <v>83</v>
      </c>
      <c r="BI25" s="18">
        <f t="shared" si="28"/>
        <v>10746.631625</v>
      </c>
      <c r="BJ25" s="22">
        <v>9307.2363750000004</v>
      </c>
      <c r="BK25" s="25">
        <v>130</v>
      </c>
      <c r="BL25" s="18">
        <f t="shared" si="29"/>
        <v>9437.2363750000004</v>
      </c>
      <c r="BM25" s="22">
        <v>6723.7335000000003</v>
      </c>
      <c r="BN25" s="23">
        <v>119.95155</v>
      </c>
      <c r="BO25" s="18">
        <f t="shared" si="0"/>
        <v>6843.68505</v>
      </c>
      <c r="BP25" s="22">
        <v>10579.5435</v>
      </c>
      <c r="BQ25" s="26">
        <v>102.5985</v>
      </c>
      <c r="BR25" s="18">
        <f t="shared" si="1"/>
        <v>10682.142</v>
      </c>
      <c r="BS25" s="22">
        <v>6372.2532499999998</v>
      </c>
      <c r="BT25" s="23">
        <v>154.24019999999999</v>
      </c>
      <c r="BU25" s="18">
        <f t="shared" si="2"/>
        <v>6526.4934499999999</v>
      </c>
      <c r="BV25" s="22">
        <v>6722.5640000000003</v>
      </c>
      <c r="BW25" s="23">
        <v>0</v>
      </c>
      <c r="BX25" s="18">
        <f t="shared" si="3"/>
        <v>6722.5640000000003</v>
      </c>
      <c r="BY25" s="22">
        <v>6863.631625</v>
      </c>
      <c r="BZ25" s="23">
        <v>0</v>
      </c>
      <c r="CA25" s="18">
        <f t="shared" si="4"/>
        <v>6863.631625</v>
      </c>
      <c r="CB25" s="22">
        <v>6563.7781249999998</v>
      </c>
      <c r="CC25" s="23">
        <v>0</v>
      </c>
      <c r="CD25" s="18">
        <f t="shared" si="5"/>
        <v>6563.7781249999998</v>
      </c>
      <c r="CE25" s="22">
        <v>6234.5955000000004</v>
      </c>
      <c r="CF25" s="23">
        <v>173.84800000000001</v>
      </c>
      <c r="CG25" s="18">
        <f t="shared" si="6"/>
        <v>6408.4435000000003</v>
      </c>
      <c r="CH25" s="22">
        <v>5236</v>
      </c>
      <c r="CI25" s="23">
        <v>248</v>
      </c>
      <c r="CJ25" s="18">
        <f t="shared" si="30"/>
        <v>5484</v>
      </c>
      <c r="CK25" s="22">
        <v>4989</v>
      </c>
      <c r="CL25" s="23">
        <v>192</v>
      </c>
      <c r="CM25" s="18">
        <f t="shared" si="8"/>
        <v>5181</v>
      </c>
      <c r="CN25" s="22">
        <v>3903</v>
      </c>
      <c r="CO25" s="23">
        <v>8</v>
      </c>
      <c r="CP25" s="18">
        <f t="shared" si="9"/>
        <v>3911</v>
      </c>
      <c r="CQ25" s="22">
        <v>3420</v>
      </c>
      <c r="CR25" s="23">
        <v>3</v>
      </c>
      <c r="CS25" s="18">
        <f t="shared" si="10"/>
        <v>3423</v>
      </c>
    </row>
    <row r="26" spans="1:97" x14ac:dyDescent="0.2">
      <c r="A26" s="39" t="s">
        <v>16</v>
      </c>
      <c r="B26" s="40">
        <f t="shared" ref="B26:D26" si="31">SUM(B17:B25)</f>
        <v>1754556.5700000003</v>
      </c>
      <c r="C26" s="43">
        <f t="shared" si="31"/>
        <v>103545.76</v>
      </c>
      <c r="D26" s="42">
        <f t="shared" si="31"/>
        <v>1858102.34</v>
      </c>
      <c r="E26" s="40">
        <f t="shared" ref="E26:AJ26" si="32">SUM(E17:E25)</f>
        <v>1552887.31</v>
      </c>
      <c r="F26" s="43">
        <f t="shared" si="32"/>
        <v>95863.46</v>
      </c>
      <c r="G26" s="42">
        <f t="shared" si="32"/>
        <v>1648750.78</v>
      </c>
      <c r="H26" s="40">
        <f t="shared" si="32"/>
        <v>1542479.987</v>
      </c>
      <c r="I26" s="43">
        <f t="shared" si="32"/>
        <v>90021</v>
      </c>
      <c r="J26" s="42">
        <f t="shared" si="32"/>
        <v>1632500.987</v>
      </c>
      <c r="K26" s="40">
        <f t="shared" si="32"/>
        <v>1564948.2439999999</v>
      </c>
      <c r="L26" s="43">
        <f t="shared" si="32"/>
        <v>85224</v>
      </c>
      <c r="M26" s="42">
        <f t="shared" si="32"/>
        <v>1650172.2439999999</v>
      </c>
      <c r="N26" s="40">
        <f t="shared" si="32"/>
        <v>1562415.0129999998</v>
      </c>
      <c r="O26" s="43">
        <f t="shared" si="32"/>
        <v>94660</v>
      </c>
      <c r="P26" s="42">
        <f t="shared" si="32"/>
        <v>1657075.0129999998</v>
      </c>
      <c r="Q26" s="40">
        <f t="shared" si="32"/>
        <v>1388433.825</v>
      </c>
      <c r="R26" s="43">
        <f t="shared" si="32"/>
        <v>96132.513284999994</v>
      </c>
      <c r="S26" s="42">
        <f t="shared" si="32"/>
        <v>1484566.3382849998</v>
      </c>
      <c r="T26" s="40">
        <f t="shared" si="32"/>
        <v>1364042.0390000001</v>
      </c>
      <c r="U26" s="43">
        <f t="shared" si="32"/>
        <v>83291</v>
      </c>
      <c r="V26" s="42">
        <f t="shared" si="32"/>
        <v>1447333.0390000001</v>
      </c>
      <c r="W26" s="40">
        <f t="shared" si="32"/>
        <v>1282003.2140000002</v>
      </c>
      <c r="X26" s="43">
        <f t="shared" si="32"/>
        <v>68216</v>
      </c>
      <c r="Y26" s="42">
        <f t="shared" si="32"/>
        <v>1350219.2139999999</v>
      </c>
      <c r="Z26" s="40">
        <f t="shared" si="32"/>
        <v>1236352.7619999999</v>
      </c>
      <c r="AA26" s="43">
        <f t="shared" si="32"/>
        <v>66902</v>
      </c>
      <c r="AB26" s="42">
        <f t="shared" si="32"/>
        <v>1303254.7619999999</v>
      </c>
      <c r="AC26" s="40">
        <f t="shared" si="32"/>
        <v>1233619.2389999998</v>
      </c>
      <c r="AD26" s="43">
        <f t="shared" si="32"/>
        <v>87776</v>
      </c>
      <c r="AE26" s="42">
        <f t="shared" si="32"/>
        <v>1321395.2389999998</v>
      </c>
      <c r="AF26" s="40">
        <f t="shared" si="32"/>
        <v>1303345.7760000001</v>
      </c>
      <c r="AG26" s="43">
        <f t="shared" si="32"/>
        <v>72922</v>
      </c>
      <c r="AH26" s="42">
        <f t="shared" si="32"/>
        <v>1376267.7760000001</v>
      </c>
      <c r="AI26" s="40">
        <f t="shared" si="32"/>
        <v>1258355.8579999998</v>
      </c>
      <c r="AJ26" s="43">
        <f t="shared" si="32"/>
        <v>68911</v>
      </c>
      <c r="AK26" s="42">
        <f t="shared" ref="AK26:BL26" si="33">SUM(AK17:AK25)</f>
        <v>1327266.8579999998</v>
      </c>
      <c r="AL26" s="40">
        <f t="shared" si="33"/>
        <v>1168323.6159999999</v>
      </c>
      <c r="AM26" s="43">
        <f t="shared" si="33"/>
        <v>71449</v>
      </c>
      <c r="AN26" s="42">
        <f t="shared" si="33"/>
        <v>1239772.6159999999</v>
      </c>
      <c r="AO26" s="40">
        <f t="shared" si="33"/>
        <v>1232094.9179999998</v>
      </c>
      <c r="AP26" s="43">
        <f t="shared" si="33"/>
        <v>74592</v>
      </c>
      <c r="AQ26" s="42">
        <f t="shared" si="33"/>
        <v>1306686.9179999998</v>
      </c>
      <c r="AR26" s="40">
        <f t="shared" si="33"/>
        <v>1064868.2280000001</v>
      </c>
      <c r="AS26" s="43">
        <f t="shared" si="33"/>
        <v>58482</v>
      </c>
      <c r="AT26" s="42">
        <f t="shared" si="33"/>
        <v>1123350.2280000001</v>
      </c>
      <c r="AU26" s="40">
        <f t="shared" si="33"/>
        <v>939536.41</v>
      </c>
      <c r="AV26" s="43">
        <f t="shared" si="33"/>
        <v>54587</v>
      </c>
      <c r="AW26" s="42">
        <f t="shared" si="33"/>
        <v>994123.41</v>
      </c>
      <c r="AX26" s="40">
        <f t="shared" si="33"/>
        <v>862304.93900000001</v>
      </c>
      <c r="AY26" s="43">
        <f t="shared" si="33"/>
        <v>74221</v>
      </c>
      <c r="AZ26" s="42">
        <f t="shared" si="33"/>
        <v>936525.93900000001</v>
      </c>
      <c r="BA26" s="40">
        <f t="shared" si="33"/>
        <v>737254.36800000002</v>
      </c>
      <c r="BB26" s="43">
        <f t="shared" si="33"/>
        <v>85476</v>
      </c>
      <c r="BC26" s="42">
        <f t="shared" si="33"/>
        <v>822730.36800000002</v>
      </c>
      <c r="BD26" s="40">
        <f t="shared" si="33"/>
        <v>744124.94099999999</v>
      </c>
      <c r="BE26" s="43">
        <f t="shared" si="33"/>
        <v>77588</v>
      </c>
      <c r="BF26" s="42">
        <f t="shared" si="33"/>
        <v>821712.94099999988</v>
      </c>
      <c r="BG26" s="40">
        <f t="shared" si="33"/>
        <v>629766.05899599998</v>
      </c>
      <c r="BH26" s="43">
        <f t="shared" si="33"/>
        <v>62498</v>
      </c>
      <c r="BI26" s="42">
        <f t="shared" si="33"/>
        <v>692264.05899599998</v>
      </c>
      <c r="BJ26" s="40">
        <f t="shared" si="33"/>
        <v>586356.589377</v>
      </c>
      <c r="BK26" s="43">
        <f t="shared" si="33"/>
        <v>58658</v>
      </c>
      <c r="BL26" s="42">
        <f t="shared" si="33"/>
        <v>645014.589377</v>
      </c>
      <c r="BM26" s="40">
        <f t="shared" ref="BM26:CG26" si="34">SUM(BM17:BM25)</f>
        <v>563850.86245899997</v>
      </c>
      <c r="BN26" s="41">
        <f t="shared" si="34"/>
        <v>63277.616084999994</v>
      </c>
      <c r="BO26" s="42">
        <f t="shared" si="34"/>
        <v>627128.47854399995</v>
      </c>
      <c r="BP26" s="40">
        <f t="shared" si="34"/>
        <v>509469.92749399994</v>
      </c>
      <c r="BQ26" s="41">
        <f t="shared" si="34"/>
        <v>68687.210877999998</v>
      </c>
      <c r="BR26" s="42">
        <f t="shared" si="34"/>
        <v>578157.13837200007</v>
      </c>
      <c r="BS26" s="40">
        <f t="shared" si="34"/>
        <v>462451.52353100001</v>
      </c>
      <c r="BT26" s="41">
        <f t="shared" si="34"/>
        <v>83115.421970999989</v>
      </c>
      <c r="BU26" s="42">
        <f t="shared" si="34"/>
        <v>545566.94550199993</v>
      </c>
      <c r="BV26" s="40">
        <f t="shared" si="34"/>
        <v>434777.81705999997</v>
      </c>
      <c r="BW26" s="41">
        <f t="shared" si="34"/>
        <v>71412.522481000007</v>
      </c>
      <c r="BX26" s="42">
        <f t="shared" si="34"/>
        <v>506190.33954100008</v>
      </c>
      <c r="BY26" s="40">
        <f t="shared" si="34"/>
        <v>439873.69209899998</v>
      </c>
      <c r="BZ26" s="41">
        <f t="shared" si="34"/>
        <v>48393.774537999998</v>
      </c>
      <c r="CA26" s="42">
        <f t="shared" si="34"/>
        <v>488267.46663699998</v>
      </c>
      <c r="CB26" s="40">
        <f t="shared" si="34"/>
        <v>425079.28863700002</v>
      </c>
      <c r="CC26" s="41">
        <f t="shared" si="34"/>
        <v>48500.886074000002</v>
      </c>
      <c r="CD26" s="42">
        <f t="shared" si="34"/>
        <v>473580.174711</v>
      </c>
      <c r="CE26" s="40">
        <f t="shared" si="34"/>
        <v>361878.81274999998</v>
      </c>
      <c r="CF26" s="41">
        <f t="shared" si="34"/>
        <v>48609.722025000003</v>
      </c>
      <c r="CG26" s="42">
        <f t="shared" si="34"/>
        <v>410488.53477499995</v>
      </c>
      <c r="CH26" s="40">
        <f t="shared" ref="CH26:CJ26" si="35">SUM(CH17:CH25)</f>
        <v>332581</v>
      </c>
      <c r="CI26" s="41">
        <f t="shared" si="35"/>
        <v>33295</v>
      </c>
      <c r="CJ26" s="42">
        <f t="shared" si="35"/>
        <v>365876</v>
      </c>
      <c r="CK26" s="40">
        <f t="shared" ref="CK26:CM26" si="36">SUM(CK17:CK25)</f>
        <v>297557</v>
      </c>
      <c r="CL26" s="41">
        <f t="shared" si="36"/>
        <v>22965</v>
      </c>
      <c r="CM26" s="42">
        <f t="shared" si="36"/>
        <v>320522</v>
      </c>
      <c r="CN26" s="40">
        <f t="shared" ref="CN26:CS26" si="37">SUM(CN17:CN25)</f>
        <v>261521</v>
      </c>
      <c r="CO26" s="41">
        <f t="shared" si="37"/>
        <v>14704</v>
      </c>
      <c r="CP26" s="42">
        <f t="shared" si="37"/>
        <v>276225</v>
      </c>
      <c r="CQ26" s="40">
        <f t="shared" si="37"/>
        <v>204685</v>
      </c>
      <c r="CR26" s="41">
        <f t="shared" si="37"/>
        <v>14571</v>
      </c>
      <c r="CS26" s="42">
        <f t="shared" si="37"/>
        <v>219256</v>
      </c>
    </row>
    <row r="27" spans="1:97" x14ac:dyDescent="0.2">
      <c r="A27" s="10" t="s">
        <v>48</v>
      </c>
    </row>
    <row r="28" spans="1:97" x14ac:dyDescent="0.2">
      <c r="A28" s="10" t="s">
        <v>27</v>
      </c>
    </row>
    <row r="29" spans="1:97" x14ac:dyDescent="0.2">
      <c r="A29" s="10" t="s">
        <v>50</v>
      </c>
    </row>
    <row r="32" spans="1:97" ht="15.75" x14ac:dyDescent="0.25">
      <c r="A32" s="5" t="s">
        <v>14</v>
      </c>
    </row>
    <row r="33" spans="1:97" x14ac:dyDescent="0.2">
      <c r="A33" s="15" t="s">
        <v>15</v>
      </c>
    </row>
    <row r="34" spans="1:97" x14ac:dyDescent="0.2">
      <c r="A34" s="9"/>
      <c r="B34" s="83">
        <v>2025</v>
      </c>
      <c r="C34" s="84"/>
      <c r="D34" s="85"/>
      <c r="E34" s="83">
        <v>2024</v>
      </c>
      <c r="F34" s="84"/>
      <c r="G34" s="85"/>
      <c r="H34" s="83">
        <v>2023</v>
      </c>
      <c r="I34" s="84"/>
      <c r="J34" s="85"/>
      <c r="K34" s="83">
        <v>2022</v>
      </c>
      <c r="L34" s="84"/>
      <c r="M34" s="85"/>
      <c r="N34" s="83">
        <v>2021</v>
      </c>
      <c r="O34" s="84"/>
      <c r="P34" s="85"/>
      <c r="Q34" s="83">
        <v>2020</v>
      </c>
      <c r="R34" s="84"/>
      <c r="S34" s="85"/>
      <c r="T34" s="83">
        <v>2019</v>
      </c>
      <c r="U34" s="84"/>
      <c r="V34" s="85"/>
      <c r="W34" s="83">
        <v>2018</v>
      </c>
      <c r="X34" s="84"/>
      <c r="Y34" s="85"/>
      <c r="Z34" s="83">
        <v>2017</v>
      </c>
      <c r="AA34" s="84"/>
      <c r="AB34" s="85"/>
      <c r="AC34" s="83">
        <v>2016</v>
      </c>
      <c r="AD34" s="84"/>
      <c r="AE34" s="85"/>
      <c r="AF34" s="83">
        <v>2015</v>
      </c>
      <c r="AG34" s="84"/>
      <c r="AH34" s="85"/>
      <c r="AI34" s="83">
        <v>2014</v>
      </c>
      <c r="AJ34" s="84"/>
      <c r="AK34" s="85"/>
      <c r="AL34" s="83">
        <v>2013</v>
      </c>
      <c r="AM34" s="84"/>
      <c r="AN34" s="85"/>
      <c r="AO34" s="83">
        <v>2012</v>
      </c>
      <c r="AP34" s="84"/>
      <c r="AQ34" s="85"/>
      <c r="AR34" s="83">
        <v>2011</v>
      </c>
      <c r="AS34" s="84"/>
      <c r="AT34" s="85"/>
      <c r="AU34" s="83">
        <v>2010</v>
      </c>
      <c r="AV34" s="84"/>
      <c r="AW34" s="85"/>
      <c r="AX34" s="83">
        <v>2009</v>
      </c>
      <c r="AY34" s="84"/>
      <c r="AZ34" s="85"/>
      <c r="BA34" s="83">
        <v>2008</v>
      </c>
      <c r="BB34" s="84"/>
      <c r="BC34" s="85"/>
      <c r="BD34" s="83">
        <v>2007</v>
      </c>
      <c r="BE34" s="84"/>
      <c r="BF34" s="85"/>
      <c r="BG34" s="83">
        <v>2006</v>
      </c>
      <c r="BH34" s="84"/>
      <c r="BI34" s="85"/>
      <c r="BJ34" s="83">
        <v>2005</v>
      </c>
      <c r="BK34" s="84"/>
      <c r="BL34" s="85"/>
      <c r="BM34" s="83">
        <v>2004</v>
      </c>
      <c r="BN34" s="84"/>
      <c r="BO34" s="85"/>
      <c r="BP34" s="83">
        <v>2003</v>
      </c>
      <c r="BQ34" s="84"/>
      <c r="BR34" s="85"/>
      <c r="BS34" s="83">
        <v>2002</v>
      </c>
      <c r="BT34" s="84"/>
      <c r="BU34" s="85"/>
      <c r="BV34" s="83">
        <v>2001</v>
      </c>
      <c r="BW34" s="84"/>
      <c r="BX34" s="85"/>
      <c r="BY34" s="83">
        <v>2000</v>
      </c>
      <c r="BZ34" s="84"/>
      <c r="CA34" s="85"/>
      <c r="CB34" s="83">
        <v>1999</v>
      </c>
      <c r="CC34" s="84"/>
      <c r="CD34" s="85"/>
      <c r="CE34" s="83">
        <v>1998</v>
      </c>
      <c r="CF34" s="84"/>
      <c r="CG34" s="85"/>
      <c r="CH34" s="83">
        <v>1997</v>
      </c>
      <c r="CI34" s="84"/>
      <c r="CJ34" s="85"/>
      <c r="CK34" s="83">
        <v>1996</v>
      </c>
      <c r="CL34" s="84"/>
      <c r="CM34" s="85"/>
      <c r="CN34" s="83">
        <v>1995</v>
      </c>
      <c r="CO34" s="84"/>
      <c r="CP34" s="85"/>
      <c r="CQ34" s="83">
        <v>1994</v>
      </c>
      <c r="CR34" s="84"/>
      <c r="CS34" s="85"/>
    </row>
    <row r="35" spans="1:97" ht="14.25" x14ac:dyDescent="0.2">
      <c r="A35" s="31" t="s">
        <v>2</v>
      </c>
      <c r="B35" s="32" t="s">
        <v>3</v>
      </c>
      <c r="C35" s="51" t="s">
        <v>28</v>
      </c>
      <c r="D35" s="34" t="s">
        <v>4</v>
      </c>
      <c r="E35" s="32" t="s">
        <v>3</v>
      </c>
      <c r="F35" s="51" t="s">
        <v>28</v>
      </c>
      <c r="G35" s="34" t="s">
        <v>4</v>
      </c>
      <c r="H35" s="32" t="s">
        <v>3</v>
      </c>
      <c r="I35" s="51" t="s">
        <v>28</v>
      </c>
      <c r="J35" s="34" t="s">
        <v>4</v>
      </c>
      <c r="K35" s="32" t="s">
        <v>3</v>
      </c>
      <c r="L35" s="51" t="s">
        <v>28</v>
      </c>
      <c r="M35" s="34" t="s">
        <v>4</v>
      </c>
      <c r="N35" s="32" t="s">
        <v>3</v>
      </c>
      <c r="O35" s="51" t="s">
        <v>28</v>
      </c>
      <c r="P35" s="34" t="s">
        <v>4</v>
      </c>
      <c r="Q35" s="32" t="s">
        <v>3</v>
      </c>
      <c r="R35" s="51" t="s">
        <v>28</v>
      </c>
      <c r="S35" s="34" t="s">
        <v>4</v>
      </c>
      <c r="T35" s="32" t="s">
        <v>3</v>
      </c>
      <c r="U35" s="51" t="s">
        <v>28</v>
      </c>
      <c r="V35" s="34" t="s">
        <v>4</v>
      </c>
      <c r="W35" s="32" t="s">
        <v>3</v>
      </c>
      <c r="X35" s="51" t="s">
        <v>28</v>
      </c>
      <c r="Y35" s="34" t="s">
        <v>4</v>
      </c>
      <c r="Z35" s="32" t="s">
        <v>3</v>
      </c>
      <c r="AA35" s="51" t="s">
        <v>28</v>
      </c>
      <c r="AB35" s="34" t="s">
        <v>4</v>
      </c>
      <c r="AC35" s="32" t="s">
        <v>3</v>
      </c>
      <c r="AD35" s="51" t="s">
        <v>28</v>
      </c>
      <c r="AE35" s="34" t="s">
        <v>4</v>
      </c>
      <c r="AF35" s="32" t="s">
        <v>3</v>
      </c>
      <c r="AG35" s="51" t="s">
        <v>28</v>
      </c>
      <c r="AH35" s="34" t="s">
        <v>4</v>
      </c>
      <c r="AI35" s="32" t="s">
        <v>3</v>
      </c>
      <c r="AJ35" s="51" t="s">
        <v>28</v>
      </c>
      <c r="AK35" s="34" t="s">
        <v>4</v>
      </c>
      <c r="AL35" s="32" t="s">
        <v>3</v>
      </c>
      <c r="AM35" s="51" t="s">
        <v>28</v>
      </c>
      <c r="AN35" s="34" t="s">
        <v>4</v>
      </c>
      <c r="AO35" s="32" t="s">
        <v>3</v>
      </c>
      <c r="AP35" s="51" t="s">
        <v>28</v>
      </c>
      <c r="AQ35" s="34" t="s">
        <v>4</v>
      </c>
      <c r="AR35" s="32" t="s">
        <v>3</v>
      </c>
      <c r="AS35" s="51" t="s">
        <v>28</v>
      </c>
      <c r="AT35" s="34" t="s">
        <v>4</v>
      </c>
      <c r="AU35" s="32" t="s">
        <v>3</v>
      </c>
      <c r="AV35" s="51" t="s">
        <v>28</v>
      </c>
      <c r="AW35" s="34" t="s">
        <v>4</v>
      </c>
      <c r="AX35" s="32" t="s">
        <v>3</v>
      </c>
      <c r="AY35" s="51" t="s">
        <v>28</v>
      </c>
      <c r="AZ35" s="34" t="s">
        <v>4</v>
      </c>
      <c r="BA35" s="32" t="s">
        <v>3</v>
      </c>
      <c r="BB35" s="51" t="s">
        <v>28</v>
      </c>
      <c r="BC35" s="34" t="s">
        <v>4</v>
      </c>
      <c r="BD35" s="32" t="s">
        <v>3</v>
      </c>
      <c r="BE35" s="51" t="s">
        <v>28</v>
      </c>
      <c r="BF35" s="34" t="s">
        <v>4</v>
      </c>
      <c r="BG35" s="32" t="s">
        <v>3</v>
      </c>
      <c r="BH35" s="51" t="s">
        <v>28</v>
      </c>
      <c r="BI35" s="34" t="s">
        <v>4</v>
      </c>
      <c r="BJ35" s="32" t="s">
        <v>3</v>
      </c>
      <c r="BK35" s="51" t="s">
        <v>28</v>
      </c>
      <c r="BL35" s="34" t="s">
        <v>4</v>
      </c>
      <c r="BM35" s="32" t="s">
        <v>3</v>
      </c>
      <c r="BN35" s="33" t="s">
        <v>17</v>
      </c>
      <c r="BO35" s="34" t="s">
        <v>4</v>
      </c>
      <c r="BP35" s="32" t="s">
        <v>3</v>
      </c>
      <c r="BQ35" s="33" t="s">
        <v>17</v>
      </c>
      <c r="BR35" s="34" t="s">
        <v>4</v>
      </c>
      <c r="BS35" s="32" t="s">
        <v>3</v>
      </c>
      <c r="BT35" s="33" t="s">
        <v>17</v>
      </c>
      <c r="BU35" s="34" t="s">
        <v>4</v>
      </c>
      <c r="BV35" s="32" t="s">
        <v>3</v>
      </c>
      <c r="BW35" s="33" t="s">
        <v>17</v>
      </c>
      <c r="BX35" s="34" t="s">
        <v>4</v>
      </c>
      <c r="BY35" s="32" t="s">
        <v>3</v>
      </c>
      <c r="BZ35" s="33" t="s">
        <v>17</v>
      </c>
      <c r="CA35" s="34" t="s">
        <v>4</v>
      </c>
      <c r="CB35" s="32" t="s">
        <v>3</v>
      </c>
      <c r="CC35" s="33" t="s">
        <v>17</v>
      </c>
      <c r="CD35" s="34" t="s">
        <v>4</v>
      </c>
      <c r="CE35" s="32" t="s">
        <v>3</v>
      </c>
      <c r="CF35" s="33" t="s">
        <v>17</v>
      </c>
      <c r="CG35" s="34" t="s">
        <v>4</v>
      </c>
      <c r="CH35" s="32" t="s">
        <v>3</v>
      </c>
      <c r="CI35" s="33" t="s">
        <v>17</v>
      </c>
      <c r="CJ35" s="34" t="s">
        <v>4</v>
      </c>
      <c r="CK35" s="32" t="s">
        <v>3</v>
      </c>
      <c r="CL35" s="33" t="s">
        <v>17</v>
      </c>
      <c r="CM35" s="34" t="s">
        <v>4</v>
      </c>
      <c r="CN35" s="32" t="s">
        <v>3</v>
      </c>
      <c r="CO35" s="33" t="s">
        <v>17</v>
      </c>
      <c r="CP35" s="34" t="s">
        <v>4</v>
      </c>
      <c r="CQ35" s="32" t="s">
        <v>3</v>
      </c>
      <c r="CR35" s="33" t="s">
        <v>17</v>
      </c>
      <c r="CS35" s="34" t="s">
        <v>4</v>
      </c>
    </row>
    <row r="36" spans="1:97" x14ac:dyDescent="0.2">
      <c r="A36" s="35" t="s">
        <v>5</v>
      </c>
      <c r="B36" s="36" t="s">
        <v>11</v>
      </c>
      <c r="C36" s="52" t="s">
        <v>29</v>
      </c>
      <c r="D36" s="38" t="s">
        <v>6</v>
      </c>
      <c r="E36" s="36" t="s">
        <v>11</v>
      </c>
      <c r="F36" s="52" t="s">
        <v>29</v>
      </c>
      <c r="G36" s="38" t="s">
        <v>6</v>
      </c>
      <c r="H36" s="36" t="s">
        <v>11</v>
      </c>
      <c r="I36" s="52" t="s">
        <v>29</v>
      </c>
      <c r="J36" s="38" t="s">
        <v>6</v>
      </c>
      <c r="K36" s="36" t="s">
        <v>11</v>
      </c>
      <c r="L36" s="52" t="s">
        <v>29</v>
      </c>
      <c r="M36" s="38" t="s">
        <v>6</v>
      </c>
      <c r="N36" s="36" t="s">
        <v>11</v>
      </c>
      <c r="O36" s="52" t="s">
        <v>29</v>
      </c>
      <c r="P36" s="38" t="s">
        <v>6</v>
      </c>
      <c r="Q36" s="36" t="s">
        <v>11</v>
      </c>
      <c r="R36" s="52" t="s">
        <v>29</v>
      </c>
      <c r="S36" s="38" t="s">
        <v>6</v>
      </c>
      <c r="T36" s="36" t="s">
        <v>11</v>
      </c>
      <c r="U36" s="52" t="s">
        <v>29</v>
      </c>
      <c r="V36" s="38" t="s">
        <v>6</v>
      </c>
      <c r="W36" s="36" t="s">
        <v>11</v>
      </c>
      <c r="X36" s="52" t="s">
        <v>29</v>
      </c>
      <c r="Y36" s="38" t="s">
        <v>6</v>
      </c>
      <c r="Z36" s="36" t="s">
        <v>11</v>
      </c>
      <c r="AA36" s="52" t="s">
        <v>29</v>
      </c>
      <c r="AB36" s="38" t="s">
        <v>6</v>
      </c>
      <c r="AC36" s="36" t="s">
        <v>11</v>
      </c>
      <c r="AD36" s="52" t="s">
        <v>29</v>
      </c>
      <c r="AE36" s="38" t="s">
        <v>6</v>
      </c>
      <c r="AF36" s="36" t="s">
        <v>11</v>
      </c>
      <c r="AG36" s="52" t="s">
        <v>29</v>
      </c>
      <c r="AH36" s="38" t="s">
        <v>6</v>
      </c>
      <c r="AI36" s="36" t="s">
        <v>11</v>
      </c>
      <c r="AJ36" s="52" t="s">
        <v>29</v>
      </c>
      <c r="AK36" s="38" t="s">
        <v>6</v>
      </c>
      <c r="AL36" s="36" t="s">
        <v>11</v>
      </c>
      <c r="AM36" s="52" t="s">
        <v>29</v>
      </c>
      <c r="AN36" s="38" t="s">
        <v>6</v>
      </c>
      <c r="AO36" s="36" t="s">
        <v>11</v>
      </c>
      <c r="AP36" s="52" t="s">
        <v>29</v>
      </c>
      <c r="AQ36" s="38" t="s">
        <v>6</v>
      </c>
      <c r="AR36" s="36" t="s">
        <v>11</v>
      </c>
      <c r="AS36" s="52" t="s">
        <v>29</v>
      </c>
      <c r="AT36" s="38" t="s">
        <v>6</v>
      </c>
      <c r="AU36" s="36" t="s">
        <v>11</v>
      </c>
      <c r="AV36" s="52" t="s">
        <v>29</v>
      </c>
      <c r="AW36" s="38" t="s">
        <v>6</v>
      </c>
      <c r="AX36" s="36" t="s">
        <v>11</v>
      </c>
      <c r="AY36" s="52" t="s">
        <v>29</v>
      </c>
      <c r="AZ36" s="38" t="s">
        <v>6</v>
      </c>
      <c r="BA36" s="36" t="s">
        <v>11</v>
      </c>
      <c r="BB36" s="52" t="s">
        <v>29</v>
      </c>
      <c r="BC36" s="38" t="s">
        <v>6</v>
      </c>
      <c r="BD36" s="36" t="s">
        <v>11</v>
      </c>
      <c r="BE36" s="52" t="s">
        <v>29</v>
      </c>
      <c r="BF36" s="38" t="s">
        <v>6</v>
      </c>
      <c r="BG36" s="36" t="s">
        <v>11</v>
      </c>
      <c r="BH36" s="52" t="s">
        <v>29</v>
      </c>
      <c r="BI36" s="38" t="s">
        <v>6</v>
      </c>
      <c r="BJ36" s="36" t="s">
        <v>11</v>
      </c>
      <c r="BK36" s="52" t="s">
        <v>29</v>
      </c>
      <c r="BL36" s="38" t="s">
        <v>6</v>
      </c>
      <c r="BM36" s="36" t="s">
        <v>11</v>
      </c>
      <c r="BN36" s="37" t="s">
        <v>18</v>
      </c>
      <c r="BO36" s="38" t="s">
        <v>6</v>
      </c>
      <c r="BP36" s="36" t="s">
        <v>11</v>
      </c>
      <c r="BQ36" s="37" t="s">
        <v>18</v>
      </c>
      <c r="BR36" s="38" t="s">
        <v>6</v>
      </c>
      <c r="BS36" s="36" t="s">
        <v>11</v>
      </c>
      <c r="BT36" s="37" t="s">
        <v>18</v>
      </c>
      <c r="BU36" s="38" t="s">
        <v>6</v>
      </c>
      <c r="BV36" s="36" t="s">
        <v>11</v>
      </c>
      <c r="BW36" s="37" t="s">
        <v>18</v>
      </c>
      <c r="BX36" s="38" t="s">
        <v>6</v>
      </c>
      <c r="BY36" s="36" t="s">
        <v>11</v>
      </c>
      <c r="BZ36" s="37" t="s">
        <v>18</v>
      </c>
      <c r="CA36" s="38" t="s">
        <v>6</v>
      </c>
      <c r="CB36" s="36" t="s">
        <v>11</v>
      </c>
      <c r="CC36" s="37" t="s">
        <v>18</v>
      </c>
      <c r="CD36" s="38" t="s">
        <v>6</v>
      </c>
      <c r="CE36" s="36" t="s">
        <v>11</v>
      </c>
      <c r="CF36" s="37" t="s">
        <v>18</v>
      </c>
      <c r="CG36" s="38" t="s">
        <v>6</v>
      </c>
      <c r="CH36" s="36" t="s">
        <v>11</v>
      </c>
      <c r="CI36" s="37" t="s">
        <v>18</v>
      </c>
      <c r="CJ36" s="38" t="s">
        <v>6</v>
      </c>
      <c r="CK36" s="36" t="s">
        <v>11</v>
      </c>
      <c r="CL36" s="37" t="s">
        <v>18</v>
      </c>
      <c r="CM36" s="38" t="s">
        <v>6</v>
      </c>
      <c r="CN36" s="36" t="s">
        <v>11</v>
      </c>
      <c r="CO36" s="37" t="s">
        <v>18</v>
      </c>
      <c r="CP36" s="38" t="s">
        <v>6</v>
      </c>
      <c r="CQ36" s="36" t="s">
        <v>11</v>
      </c>
      <c r="CR36" s="37" t="s">
        <v>18</v>
      </c>
      <c r="CS36" s="38" t="s">
        <v>6</v>
      </c>
    </row>
    <row r="37" spans="1:97" x14ac:dyDescent="0.2">
      <c r="A37" s="44" t="s">
        <v>19</v>
      </c>
      <c r="B37" s="49">
        <v>0</v>
      </c>
      <c r="C37" s="53">
        <v>0</v>
      </c>
      <c r="D37" s="18">
        <f>SUM(B37:C37)</f>
        <v>0</v>
      </c>
      <c r="E37" s="49">
        <v>0</v>
      </c>
      <c r="F37" s="53">
        <v>0</v>
      </c>
      <c r="G37" s="18">
        <f>SUM(E37:F37)</f>
        <v>0</v>
      </c>
      <c r="H37" s="49">
        <v>0</v>
      </c>
      <c r="I37" s="53">
        <v>0</v>
      </c>
      <c r="J37" s="18">
        <f>SUM(H37:I37)</f>
        <v>0</v>
      </c>
      <c r="K37" s="49">
        <v>22335320.195</v>
      </c>
      <c r="L37" s="53">
        <v>0</v>
      </c>
      <c r="M37" s="18">
        <f>SUM(K37:L37)</f>
        <v>22335320.195</v>
      </c>
      <c r="N37" s="49">
        <v>17281526.66</v>
      </c>
      <c r="O37" s="53">
        <v>0</v>
      </c>
      <c r="P37" s="18">
        <f>SUM(N37:O37)</f>
        <v>17281526.66</v>
      </c>
      <c r="Q37" s="49">
        <v>13569390.567</v>
      </c>
      <c r="R37" s="53">
        <v>78441</v>
      </c>
      <c r="S37" s="18">
        <f>SUM(Q37:R37)</f>
        <v>13647831.567</v>
      </c>
      <c r="T37" s="49">
        <v>0</v>
      </c>
      <c r="U37" s="53">
        <v>0</v>
      </c>
      <c r="V37" s="18">
        <f>SUM(T37:U37)</f>
        <v>0</v>
      </c>
      <c r="W37" s="49">
        <v>0</v>
      </c>
      <c r="X37" s="53">
        <v>0</v>
      </c>
      <c r="Y37" s="18">
        <f>SUM(W37:X37)</f>
        <v>0</v>
      </c>
      <c r="Z37" s="49">
        <v>0</v>
      </c>
      <c r="AA37" s="53">
        <v>0</v>
      </c>
      <c r="AB37" s="18">
        <f>SUM(Z37:AA37)</f>
        <v>0</v>
      </c>
      <c r="AC37" s="49">
        <v>0</v>
      </c>
      <c r="AD37" s="53">
        <v>0</v>
      </c>
      <c r="AE37" s="18">
        <f>SUM(AC37:AD37)</f>
        <v>0</v>
      </c>
      <c r="AF37" s="49">
        <v>0</v>
      </c>
      <c r="AG37" s="53">
        <v>0</v>
      </c>
      <c r="AH37" s="18">
        <f>SUM(AF37:AG37)</f>
        <v>0</v>
      </c>
      <c r="AI37" s="49">
        <v>0</v>
      </c>
      <c r="AJ37" s="53">
        <v>0</v>
      </c>
      <c r="AK37" s="18">
        <f>SUM(AI37:AJ37)</f>
        <v>0</v>
      </c>
      <c r="AL37" s="49">
        <v>0</v>
      </c>
      <c r="AM37" s="53">
        <v>0</v>
      </c>
      <c r="AN37" s="18">
        <f>SUM(AL37:AM37)</f>
        <v>0</v>
      </c>
      <c r="AO37" s="49">
        <v>0</v>
      </c>
      <c r="AP37" s="53">
        <v>0</v>
      </c>
      <c r="AQ37" s="18">
        <f>SUM(AO37:AP37)</f>
        <v>0</v>
      </c>
      <c r="AR37" s="49">
        <v>0</v>
      </c>
      <c r="AS37" s="53">
        <v>0</v>
      </c>
      <c r="AT37" s="18">
        <f>SUM(AR37:AS37)</f>
        <v>0</v>
      </c>
      <c r="AU37" s="49">
        <v>0</v>
      </c>
      <c r="AV37" s="53">
        <v>0</v>
      </c>
      <c r="AW37" s="18">
        <f>SUM(AU37:AV37)</f>
        <v>0</v>
      </c>
      <c r="AX37" s="49">
        <v>0</v>
      </c>
      <c r="AY37" s="53">
        <v>0</v>
      </c>
      <c r="AZ37" s="18">
        <f>SUM(AX37:AY37)</f>
        <v>0</v>
      </c>
      <c r="BA37" s="49">
        <v>0</v>
      </c>
      <c r="BB37" s="53">
        <v>0</v>
      </c>
      <c r="BC37" s="18">
        <f>SUM(BA37:BB37)</f>
        <v>0</v>
      </c>
      <c r="BD37" s="49">
        <v>0</v>
      </c>
      <c r="BE37" s="53">
        <v>0</v>
      </c>
      <c r="BF37" s="18">
        <f>SUM(BD37:BE37)</f>
        <v>0</v>
      </c>
      <c r="BG37" s="49">
        <v>0</v>
      </c>
      <c r="BH37" s="53">
        <v>0</v>
      </c>
      <c r="BI37" s="18">
        <f>SUM(BG37:BH37)</f>
        <v>0</v>
      </c>
      <c r="BJ37" s="49">
        <v>0</v>
      </c>
      <c r="BK37" s="53">
        <v>0</v>
      </c>
      <c r="BL37" s="18">
        <f>SUM(BJ37:BK37)</f>
        <v>0</v>
      </c>
      <c r="BM37" s="49">
        <v>0</v>
      </c>
      <c r="BN37" s="50">
        <v>0</v>
      </c>
      <c r="BO37" s="54">
        <f t="shared" ref="BO37:BO45" si="38">SUM(BM37:BN37)</f>
        <v>0</v>
      </c>
      <c r="BP37" s="49">
        <v>0</v>
      </c>
      <c r="BQ37" s="50">
        <v>0</v>
      </c>
      <c r="BR37" s="54">
        <f t="shared" ref="BR37" si="39">SUM(BP37:BQ37)</f>
        <v>0</v>
      </c>
      <c r="BS37" s="49">
        <v>0</v>
      </c>
      <c r="BT37" s="50">
        <v>0</v>
      </c>
      <c r="BU37" s="54">
        <f t="shared" ref="BU37" si="40">SUM(BS37:BT37)</f>
        <v>0</v>
      </c>
      <c r="BV37" s="49">
        <v>0</v>
      </c>
      <c r="BW37" s="50">
        <v>0</v>
      </c>
      <c r="BX37" s="54">
        <f t="shared" ref="BX37" si="41">SUM(BV37:BW37)</f>
        <v>0</v>
      </c>
      <c r="BY37" s="49">
        <v>0</v>
      </c>
      <c r="BZ37" s="50">
        <v>0</v>
      </c>
      <c r="CA37" s="54">
        <f t="shared" ref="CA37" si="42">SUM(BY37:BZ37)</f>
        <v>0</v>
      </c>
      <c r="CB37" s="49">
        <v>0</v>
      </c>
      <c r="CC37" s="50">
        <v>0</v>
      </c>
      <c r="CD37" s="54">
        <f t="shared" ref="CD37" si="43">SUM(CB37:CC37)</f>
        <v>0</v>
      </c>
      <c r="CE37" s="49">
        <v>0</v>
      </c>
      <c r="CF37" s="50">
        <v>0</v>
      </c>
      <c r="CG37" s="54">
        <f t="shared" ref="CG37" si="44">SUM(CE37:CF37)</f>
        <v>0</v>
      </c>
      <c r="CH37" s="49">
        <v>0</v>
      </c>
      <c r="CI37" s="50">
        <v>0</v>
      </c>
      <c r="CJ37" s="18">
        <f t="shared" ref="CJ37:CJ45" si="45">SUM(CH37:CI37)</f>
        <v>0</v>
      </c>
      <c r="CK37" s="49">
        <v>0</v>
      </c>
      <c r="CL37" s="50">
        <v>0</v>
      </c>
      <c r="CM37" s="18">
        <f t="shared" ref="CM37:CM45" si="46">SUM(CK37:CL37)</f>
        <v>0</v>
      </c>
      <c r="CN37" s="49">
        <v>0</v>
      </c>
      <c r="CO37" s="50">
        <v>0</v>
      </c>
      <c r="CP37" s="18">
        <f t="shared" ref="CP37:CP45" si="47">SUM(CN37:CO37)</f>
        <v>0</v>
      </c>
      <c r="CQ37" s="49">
        <v>0</v>
      </c>
      <c r="CR37" s="50">
        <v>0</v>
      </c>
      <c r="CS37" s="18">
        <f t="shared" ref="CS37:CS45" si="48">SUM(CQ37:CR37)</f>
        <v>0</v>
      </c>
    </row>
    <row r="38" spans="1:97" x14ac:dyDescent="0.2">
      <c r="A38" s="48" t="s">
        <v>23</v>
      </c>
      <c r="B38" s="19">
        <v>9108139.9700000007</v>
      </c>
      <c r="C38" s="21">
        <v>0</v>
      </c>
      <c r="D38" s="18">
        <v>9108139.9700000007</v>
      </c>
      <c r="E38" s="19">
        <v>8389191.7119999994</v>
      </c>
      <c r="F38" s="21">
        <v>0</v>
      </c>
      <c r="G38" s="18">
        <f>SUM(E38:F38)</f>
        <v>8389191.7119999994</v>
      </c>
      <c r="H38" s="19">
        <v>8179122.9230000004</v>
      </c>
      <c r="I38" s="21">
        <v>0</v>
      </c>
      <c r="J38" s="18">
        <f>SUM(H38:I38)</f>
        <v>8179122.9230000004</v>
      </c>
      <c r="K38" s="19">
        <v>0</v>
      </c>
      <c r="L38" s="21">
        <v>0</v>
      </c>
      <c r="M38" s="18">
        <f>SUM(K38:L38)</f>
        <v>0</v>
      </c>
      <c r="N38" s="19">
        <v>0</v>
      </c>
      <c r="O38" s="21">
        <v>0</v>
      </c>
      <c r="P38" s="18">
        <f>SUM(N38:O38)</f>
        <v>0</v>
      </c>
      <c r="Q38" s="19">
        <v>0</v>
      </c>
      <c r="R38" s="21">
        <v>0</v>
      </c>
      <c r="S38" s="18">
        <f>SUM(Q38:R38)</f>
        <v>0</v>
      </c>
      <c r="T38" s="19">
        <v>6068340.6220000004</v>
      </c>
      <c r="U38" s="21">
        <v>0</v>
      </c>
      <c r="V38" s="18">
        <f>SUM(T38:U38)</f>
        <v>6068340.6220000004</v>
      </c>
      <c r="W38" s="19">
        <v>5684090.2089999998</v>
      </c>
      <c r="X38" s="21">
        <v>0</v>
      </c>
      <c r="Y38" s="18">
        <f>SUM(W38:X38)</f>
        <v>5684090.2089999998</v>
      </c>
      <c r="Z38" s="19">
        <v>4785020.1330000004</v>
      </c>
      <c r="AA38" s="21">
        <v>0</v>
      </c>
      <c r="AB38" s="18">
        <f>SUM(Z38:AA38)</f>
        <v>4785020.1330000004</v>
      </c>
      <c r="AC38" s="19">
        <v>4771600.2110000001</v>
      </c>
      <c r="AD38" s="21">
        <v>0</v>
      </c>
      <c r="AE38" s="18">
        <f>SUM(AC38:AD38)</f>
        <v>4771600.2110000001</v>
      </c>
      <c r="AF38" s="19">
        <v>3040282.6</v>
      </c>
      <c r="AG38" s="21">
        <v>0</v>
      </c>
      <c r="AH38" s="18">
        <f>SUM(AF38:AG38)</f>
        <v>3040282.6</v>
      </c>
      <c r="AI38" s="19">
        <v>2911019.8670000001</v>
      </c>
      <c r="AJ38" s="21">
        <v>78903</v>
      </c>
      <c r="AK38" s="18">
        <f>SUM(AI38:AJ38)</f>
        <v>2989922.8670000001</v>
      </c>
      <c r="AL38" s="19">
        <v>2904324.9550000001</v>
      </c>
      <c r="AM38" s="21">
        <v>80423</v>
      </c>
      <c r="AN38" s="18">
        <f>SUM(AL38:AM38)</f>
        <v>2984747.9550000001</v>
      </c>
      <c r="AO38" s="19">
        <v>1930253.7549999999</v>
      </c>
      <c r="AP38" s="21">
        <v>12709</v>
      </c>
      <c r="AQ38" s="18">
        <f>SUM(AO38:AP38)</f>
        <v>1942962.7549999999</v>
      </c>
      <c r="AR38" s="19">
        <v>1387065.8019999999</v>
      </c>
      <c r="AS38" s="21">
        <v>24595</v>
      </c>
      <c r="AT38" s="18">
        <f>SUM(AR38:AS38)</f>
        <v>1411660.8019999999</v>
      </c>
      <c r="AU38" s="19">
        <v>1621766.4040000001</v>
      </c>
      <c r="AV38" s="21">
        <v>196397</v>
      </c>
      <c r="AW38" s="18">
        <f>SUM(AU38:AV38)</f>
        <v>1818163.4040000001</v>
      </c>
      <c r="AX38" s="19">
        <v>738524.41599999997</v>
      </c>
      <c r="AY38" s="21">
        <v>153841</v>
      </c>
      <c r="AZ38" s="18">
        <f>SUM(AX38:AY38)</f>
        <v>892365.41599999997</v>
      </c>
      <c r="BA38" s="19">
        <v>728883.22</v>
      </c>
      <c r="BB38" s="21">
        <v>59183</v>
      </c>
      <c r="BC38" s="18">
        <f>SUM(BA38:BB38)</f>
        <v>788066.22</v>
      </c>
      <c r="BD38" s="19">
        <v>437922.93199999997</v>
      </c>
      <c r="BE38" s="21">
        <v>37907</v>
      </c>
      <c r="BF38" s="18">
        <f>SUM(BD38:BE38)</f>
        <v>475829.93199999997</v>
      </c>
      <c r="BG38" s="19">
        <v>528330</v>
      </c>
      <c r="BH38" s="21">
        <v>20339</v>
      </c>
      <c r="BI38" s="18">
        <f>SUM(BG38:BH38)</f>
        <v>548669</v>
      </c>
      <c r="BJ38" s="19">
        <v>552370</v>
      </c>
      <c r="BK38" s="21">
        <v>22354</v>
      </c>
      <c r="BL38" s="18">
        <f>SUM(BJ38:BK38)</f>
        <v>574724</v>
      </c>
      <c r="BM38" s="19">
        <v>801699.12100000004</v>
      </c>
      <c r="BN38" s="20">
        <v>32665.532999999999</v>
      </c>
      <c r="BO38" s="18">
        <f t="shared" si="38"/>
        <v>834364.6540000001</v>
      </c>
      <c r="BP38" s="19">
        <v>565006</v>
      </c>
      <c r="BQ38" s="20">
        <v>19043</v>
      </c>
      <c r="BR38" s="18">
        <f t="shared" ref="BR38:BR45" si="49">SUM(BP38:BQ38)</f>
        <v>584049</v>
      </c>
      <c r="BS38" s="19">
        <v>645469</v>
      </c>
      <c r="BT38" s="20">
        <v>12125</v>
      </c>
      <c r="BU38" s="18">
        <f t="shared" ref="BU38:BU45" si="50">SUM(BS38:BT38)</f>
        <v>657594</v>
      </c>
      <c r="BV38" s="19">
        <v>566370.56400000001</v>
      </c>
      <c r="BW38" s="20">
        <v>5589</v>
      </c>
      <c r="BX38" s="18">
        <f t="shared" ref="BX38:BX45" si="51">SUM(BV38:BW38)</f>
        <v>571959.56400000001</v>
      </c>
      <c r="BY38" s="19">
        <v>549825.696</v>
      </c>
      <c r="BZ38" s="20">
        <v>0</v>
      </c>
      <c r="CA38" s="18">
        <f t="shared" ref="CA38:CA45" si="52">SUM(BY38:BZ38)</f>
        <v>549825.696</v>
      </c>
      <c r="CB38" s="19">
        <v>489719</v>
      </c>
      <c r="CC38" s="20">
        <v>0</v>
      </c>
      <c r="CD38" s="18">
        <f t="shared" ref="CD38:CD39" si="53">SUM(CB38:CC38)</f>
        <v>489719</v>
      </c>
      <c r="CE38" s="19">
        <v>290514.24400000001</v>
      </c>
      <c r="CF38" s="20">
        <v>0</v>
      </c>
      <c r="CG38" s="18">
        <f t="shared" ref="CG38:CG45" si="54">SUM(CE38:CF38)</f>
        <v>290514.24400000001</v>
      </c>
      <c r="CH38" s="19">
        <v>181733</v>
      </c>
      <c r="CI38" s="20">
        <v>0</v>
      </c>
      <c r="CJ38" s="18">
        <f t="shared" si="45"/>
        <v>181733</v>
      </c>
      <c r="CK38" s="19">
        <v>106773</v>
      </c>
      <c r="CL38" s="20">
        <v>0</v>
      </c>
      <c r="CM38" s="18">
        <f t="shared" si="46"/>
        <v>106773</v>
      </c>
      <c r="CN38" s="19">
        <v>122489</v>
      </c>
      <c r="CO38" s="20">
        <v>0</v>
      </c>
      <c r="CP38" s="18">
        <f t="shared" si="47"/>
        <v>122489</v>
      </c>
      <c r="CQ38" s="19">
        <v>100321</v>
      </c>
      <c r="CR38" s="20">
        <v>0</v>
      </c>
      <c r="CS38" s="18">
        <f t="shared" si="48"/>
        <v>100321</v>
      </c>
    </row>
    <row r="39" spans="1:97" x14ac:dyDescent="0.2">
      <c r="A39" s="48" t="s">
        <v>24</v>
      </c>
      <c r="B39" s="19">
        <v>17644412.09</v>
      </c>
      <c r="C39" s="21">
        <v>0</v>
      </c>
      <c r="D39" s="18">
        <v>17644412.09</v>
      </c>
      <c r="E39" s="19">
        <v>13538448.646</v>
      </c>
      <c r="F39" s="21">
        <v>0</v>
      </c>
      <c r="G39" s="18">
        <f t="shared" ref="G39:G45" si="55">SUM(E39:F39)</f>
        <v>13538448.646</v>
      </c>
      <c r="H39" s="19">
        <v>16194714.749</v>
      </c>
      <c r="I39" s="21">
        <v>0</v>
      </c>
      <c r="J39" s="18">
        <f t="shared" ref="J39:J45" si="56">SUM(H39:I39)</f>
        <v>16194714.749</v>
      </c>
      <c r="K39" s="19">
        <v>0</v>
      </c>
      <c r="L39" s="21">
        <v>0</v>
      </c>
      <c r="M39" s="18">
        <f t="shared" ref="M39:M45" si="57">SUM(K39:L39)</f>
        <v>0</v>
      </c>
      <c r="N39" s="19">
        <v>0</v>
      </c>
      <c r="O39" s="21">
        <v>0</v>
      </c>
      <c r="P39" s="18">
        <f t="shared" ref="P39:P45" si="58">SUM(N39:O39)</f>
        <v>0</v>
      </c>
      <c r="Q39" s="19">
        <v>0</v>
      </c>
      <c r="R39" s="21">
        <v>0</v>
      </c>
      <c r="S39" s="18">
        <f t="shared" ref="S39:S45" si="59">SUM(Q39:R39)</f>
        <v>0</v>
      </c>
      <c r="T39" s="19">
        <v>8749287.8870000001</v>
      </c>
      <c r="U39" s="21">
        <v>0</v>
      </c>
      <c r="V39" s="18">
        <f t="shared" ref="V39:V45" si="60">SUM(T39:U39)</f>
        <v>8749287.8870000001</v>
      </c>
      <c r="W39" s="19">
        <v>9746069.0710000005</v>
      </c>
      <c r="X39" s="21">
        <v>0</v>
      </c>
      <c r="Y39" s="18">
        <f t="shared" ref="Y39:Y45" si="61">SUM(W39:X39)</f>
        <v>9746069.0710000005</v>
      </c>
      <c r="Z39" s="19">
        <v>9356652.1209999993</v>
      </c>
      <c r="AA39" s="21">
        <v>0</v>
      </c>
      <c r="AB39" s="18">
        <f t="shared" ref="AB39:AB45" si="62">SUM(Z39:AA39)</f>
        <v>9356652.1209999993</v>
      </c>
      <c r="AC39" s="19">
        <v>8737527.9149999991</v>
      </c>
      <c r="AD39" s="21">
        <v>0</v>
      </c>
      <c r="AE39" s="18">
        <f t="shared" ref="AE39:AE45" si="63">SUM(AC39:AD39)</f>
        <v>8737527.9149999991</v>
      </c>
      <c r="AF39" s="19">
        <v>5849405.7209999999</v>
      </c>
      <c r="AG39" s="21">
        <v>133209</v>
      </c>
      <c r="AH39" s="18">
        <f t="shared" ref="AH39:AH45" si="64">SUM(AF39:AG39)</f>
        <v>5982614.7209999999</v>
      </c>
      <c r="AI39" s="19">
        <v>5004933.068</v>
      </c>
      <c r="AJ39" s="21">
        <v>0</v>
      </c>
      <c r="AK39" s="18">
        <f t="shared" ref="AK39:AK45" si="65">SUM(AI39:AJ39)</f>
        <v>5004933.068</v>
      </c>
      <c r="AL39" s="19">
        <v>4616549.5640000002</v>
      </c>
      <c r="AM39" s="21">
        <v>111661</v>
      </c>
      <c r="AN39" s="18">
        <f t="shared" ref="AN39:AN45" si="66">SUM(AL39:AM39)</f>
        <v>4728210.5640000002</v>
      </c>
      <c r="AO39" s="19">
        <v>3153891.4739999999</v>
      </c>
      <c r="AP39" s="21">
        <v>121776</v>
      </c>
      <c r="AQ39" s="18">
        <f t="shared" ref="AQ39:AQ45" si="67">SUM(AO39:AP39)</f>
        <v>3275667.4739999999</v>
      </c>
      <c r="AR39" s="19">
        <v>2707326.298</v>
      </c>
      <c r="AS39" s="21">
        <v>52088</v>
      </c>
      <c r="AT39" s="18">
        <f t="shared" ref="AT39:AT45" si="68">SUM(AR39:AS39)</f>
        <v>2759414.298</v>
      </c>
      <c r="AU39" s="19">
        <v>3218749.37</v>
      </c>
      <c r="AV39" s="21">
        <v>88485</v>
      </c>
      <c r="AW39" s="18">
        <f t="shared" ref="AW39:AW45" si="69">SUM(AU39:AV39)</f>
        <v>3307234.37</v>
      </c>
      <c r="AX39" s="19">
        <v>2435156.3739999998</v>
      </c>
      <c r="AY39" s="21">
        <v>127169</v>
      </c>
      <c r="AZ39" s="18">
        <f t="shared" ref="AZ39:AZ45" si="70">SUM(AX39:AY39)</f>
        <v>2562325.3739999998</v>
      </c>
      <c r="BA39" s="19">
        <v>1849479.925</v>
      </c>
      <c r="BB39" s="21">
        <v>106008</v>
      </c>
      <c r="BC39" s="18">
        <f t="shared" ref="BC39:BC45" si="71">SUM(BA39:BB39)</f>
        <v>1955487.925</v>
      </c>
      <c r="BD39" s="19">
        <v>1775302.2579999999</v>
      </c>
      <c r="BE39" s="21">
        <v>36152</v>
      </c>
      <c r="BF39" s="18">
        <f t="shared" ref="BF39:BF45" si="72">SUM(BD39:BE39)</f>
        <v>1811454.2579999999</v>
      </c>
      <c r="BG39" s="19">
        <v>1787672</v>
      </c>
      <c r="BH39" s="21">
        <v>24939</v>
      </c>
      <c r="BI39" s="18">
        <f t="shared" ref="BI39:BI45" si="73">SUM(BG39:BH39)</f>
        <v>1812611</v>
      </c>
      <c r="BJ39" s="19">
        <v>1100138</v>
      </c>
      <c r="BK39" s="21">
        <v>36239</v>
      </c>
      <c r="BL39" s="18">
        <f t="shared" ref="BL39:BL45" si="74">SUM(BJ39:BK39)</f>
        <v>1136377</v>
      </c>
      <c r="BM39" s="19">
        <v>869661.77599999995</v>
      </c>
      <c r="BN39" s="20">
        <v>95762.298999999999</v>
      </c>
      <c r="BO39" s="18">
        <f t="shared" si="38"/>
        <v>965424.07499999995</v>
      </c>
      <c r="BP39" s="19">
        <v>591104</v>
      </c>
      <c r="BQ39" s="20">
        <v>34302</v>
      </c>
      <c r="BR39" s="18">
        <f t="shared" si="49"/>
        <v>625406</v>
      </c>
      <c r="BS39" s="19">
        <v>890146</v>
      </c>
      <c r="BT39" s="20">
        <v>46685</v>
      </c>
      <c r="BU39" s="18">
        <f t="shared" si="50"/>
        <v>936831</v>
      </c>
      <c r="BV39" s="19">
        <v>631402.90399999998</v>
      </c>
      <c r="BW39" s="20">
        <v>13335</v>
      </c>
      <c r="BX39" s="18">
        <f t="shared" si="51"/>
        <v>644737.90399999998</v>
      </c>
      <c r="BY39" s="19">
        <v>914629.897</v>
      </c>
      <c r="BZ39" s="20">
        <v>0</v>
      </c>
      <c r="CA39" s="18">
        <f t="shared" si="52"/>
        <v>914629.897</v>
      </c>
      <c r="CB39" s="19">
        <v>898572</v>
      </c>
      <c r="CC39" s="20">
        <v>8307</v>
      </c>
      <c r="CD39" s="18">
        <f t="shared" si="53"/>
        <v>906879</v>
      </c>
      <c r="CE39" s="19">
        <v>569949.21900000004</v>
      </c>
      <c r="CF39" s="20">
        <v>406</v>
      </c>
      <c r="CG39" s="18">
        <f t="shared" si="54"/>
        <v>570355.21900000004</v>
      </c>
      <c r="CH39" s="19">
        <v>458187</v>
      </c>
      <c r="CI39" s="20">
        <v>144</v>
      </c>
      <c r="CJ39" s="18">
        <f t="shared" si="45"/>
        <v>458331</v>
      </c>
      <c r="CK39" s="19">
        <v>410270</v>
      </c>
      <c r="CL39" s="20">
        <v>0</v>
      </c>
      <c r="CM39" s="18">
        <f t="shared" si="46"/>
        <v>410270</v>
      </c>
      <c r="CN39" s="19">
        <v>433852</v>
      </c>
      <c r="CO39" s="20">
        <v>0</v>
      </c>
      <c r="CP39" s="18">
        <f t="shared" si="47"/>
        <v>433852</v>
      </c>
      <c r="CQ39" s="19">
        <v>356380</v>
      </c>
      <c r="CR39" s="20">
        <v>0</v>
      </c>
      <c r="CS39" s="18">
        <f t="shared" si="48"/>
        <v>356380</v>
      </c>
    </row>
    <row r="40" spans="1:97" x14ac:dyDescent="0.2">
      <c r="A40" s="45" t="s">
        <v>7</v>
      </c>
      <c r="B40" s="19">
        <v>25352623.629999999</v>
      </c>
      <c r="C40" s="21">
        <v>0</v>
      </c>
      <c r="D40" s="18">
        <v>25352623.629999999</v>
      </c>
      <c r="E40" s="19">
        <v>24714903.556000002</v>
      </c>
      <c r="F40" s="21">
        <v>0</v>
      </c>
      <c r="G40" s="18">
        <f t="shared" si="55"/>
        <v>24714903.556000002</v>
      </c>
      <c r="H40" s="19">
        <v>25620778.873</v>
      </c>
      <c r="I40" s="21">
        <v>0</v>
      </c>
      <c r="J40" s="18">
        <f t="shared" si="56"/>
        <v>25620778.873</v>
      </c>
      <c r="K40" s="19">
        <v>24745581.254999999</v>
      </c>
      <c r="L40" s="21">
        <v>18666</v>
      </c>
      <c r="M40" s="18">
        <f t="shared" si="57"/>
        <v>24764247.254999999</v>
      </c>
      <c r="N40" s="19">
        <v>18150033.201000001</v>
      </c>
      <c r="O40" s="21">
        <v>130196</v>
      </c>
      <c r="P40" s="18">
        <f t="shared" si="58"/>
        <v>18280229.201000001</v>
      </c>
      <c r="Q40" s="19">
        <v>14050671.176000001</v>
      </c>
      <c r="R40" s="21">
        <v>78589</v>
      </c>
      <c r="S40" s="18">
        <f t="shared" si="59"/>
        <v>14129260.176000001</v>
      </c>
      <c r="T40" s="19">
        <v>15335444.445</v>
      </c>
      <c r="U40" s="21">
        <v>218894</v>
      </c>
      <c r="V40" s="18">
        <f t="shared" si="60"/>
        <v>15554338.445</v>
      </c>
      <c r="W40" s="19">
        <v>12777655.521</v>
      </c>
      <c r="X40" s="21">
        <v>216216</v>
      </c>
      <c r="Y40" s="18">
        <f t="shared" si="61"/>
        <v>12993871.521</v>
      </c>
      <c r="Z40" s="19">
        <v>12571277.664999999</v>
      </c>
      <c r="AA40" s="21">
        <v>243059</v>
      </c>
      <c r="AB40" s="18">
        <f t="shared" si="62"/>
        <v>12814336.664999999</v>
      </c>
      <c r="AC40" s="19">
        <v>12174631.961999999</v>
      </c>
      <c r="AD40" s="21">
        <v>272554</v>
      </c>
      <c r="AE40" s="18">
        <f t="shared" si="63"/>
        <v>12447185.961999999</v>
      </c>
      <c r="AF40" s="19">
        <v>9104950.3220000006</v>
      </c>
      <c r="AG40" s="21">
        <v>147680</v>
      </c>
      <c r="AH40" s="18">
        <f t="shared" si="64"/>
        <v>9252630.3220000006</v>
      </c>
      <c r="AI40" s="19">
        <v>8218185.3229999999</v>
      </c>
      <c r="AJ40" s="21">
        <v>190727</v>
      </c>
      <c r="AK40" s="18">
        <f t="shared" si="65"/>
        <v>8408912.3229999989</v>
      </c>
      <c r="AL40" s="19">
        <v>7515601.8399999999</v>
      </c>
      <c r="AM40" s="21">
        <v>140939</v>
      </c>
      <c r="AN40" s="18">
        <f t="shared" si="66"/>
        <v>7656540.8399999999</v>
      </c>
      <c r="AO40" s="19">
        <v>5438952.0559999999</v>
      </c>
      <c r="AP40" s="21">
        <v>72933</v>
      </c>
      <c r="AQ40" s="18">
        <f t="shared" si="67"/>
        <v>5511885.0559999999</v>
      </c>
      <c r="AR40" s="19">
        <v>5821366.2529999996</v>
      </c>
      <c r="AS40" s="21">
        <v>52784</v>
      </c>
      <c r="AT40" s="18">
        <f t="shared" si="68"/>
        <v>5874150.2529999996</v>
      </c>
      <c r="AU40" s="19">
        <v>5752343.4079999998</v>
      </c>
      <c r="AV40" s="21">
        <v>49773</v>
      </c>
      <c r="AW40" s="18">
        <f t="shared" si="69"/>
        <v>5802116.4079999998</v>
      </c>
      <c r="AX40" s="19">
        <v>3457728.338</v>
      </c>
      <c r="AY40" s="21">
        <v>194439</v>
      </c>
      <c r="AZ40" s="18">
        <f t="shared" si="70"/>
        <v>3652167.338</v>
      </c>
      <c r="BA40" s="19">
        <v>2960614.7719999999</v>
      </c>
      <c r="BB40" s="21">
        <v>245158</v>
      </c>
      <c r="BC40" s="18">
        <f t="shared" si="71"/>
        <v>3205772.7719999999</v>
      </c>
      <c r="BD40" s="19">
        <v>2831558.534</v>
      </c>
      <c r="BE40" s="21">
        <v>160091</v>
      </c>
      <c r="BF40" s="18">
        <f t="shared" si="72"/>
        <v>2991649.534</v>
      </c>
      <c r="BG40" s="19">
        <v>3442562</v>
      </c>
      <c r="BH40" s="21">
        <v>208768</v>
      </c>
      <c r="BI40" s="18">
        <f t="shared" si="73"/>
        <v>3651330</v>
      </c>
      <c r="BJ40" s="19">
        <v>2555982</v>
      </c>
      <c r="BK40" s="21">
        <v>172920</v>
      </c>
      <c r="BL40" s="18">
        <f t="shared" si="74"/>
        <v>2728902</v>
      </c>
      <c r="BM40" s="19">
        <v>1948171.1159999999</v>
      </c>
      <c r="BN40" s="20">
        <v>122340.452</v>
      </c>
      <c r="BO40" s="18">
        <f t="shared" si="38"/>
        <v>2070511.568</v>
      </c>
      <c r="BP40" s="19">
        <v>1648255</v>
      </c>
      <c r="BQ40" s="20">
        <v>156012</v>
      </c>
      <c r="BR40" s="18">
        <f t="shared" si="49"/>
        <v>1804267</v>
      </c>
      <c r="BS40" s="19">
        <v>1637349</v>
      </c>
      <c r="BT40" s="20">
        <v>141391</v>
      </c>
      <c r="BU40" s="18">
        <f t="shared" si="50"/>
        <v>1778740</v>
      </c>
      <c r="BV40" s="19">
        <v>1395276.1059999999</v>
      </c>
      <c r="BW40" s="20">
        <v>128612</v>
      </c>
      <c r="BX40" s="18">
        <f t="shared" si="51"/>
        <v>1523888.1059999999</v>
      </c>
      <c r="BY40" s="19">
        <v>2019784.3729999999</v>
      </c>
      <c r="BZ40" s="20">
        <v>62034</v>
      </c>
      <c r="CA40" s="18">
        <f t="shared" si="52"/>
        <v>2081818.3729999999</v>
      </c>
      <c r="CB40" s="19">
        <v>1896698</v>
      </c>
      <c r="CC40" s="20">
        <v>54491</v>
      </c>
      <c r="CD40" s="18">
        <f t="shared" ref="CD40:CD45" si="75">SUM(CB40:CC40)</f>
        <v>1951189</v>
      </c>
      <c r="CE40" s="19">
        <v>1481123.7490000001</v>
      </c>
      <c r="CF40" s="20">
        <v>61624</v>
      </c>
      <c r="CG40" s="18">
        <f t="shared" si="54"/>
        <v>1542747.7490000001</v>
      </c>
      <c r="CH40" s="19">
        <v>1351432</v>
      </c>
      <c r="CI40" s="20">
        <v>1947</v>
      </c>
      <c r="CJ40" s="18">
        <f t="shared" si="45"/>
        <v>1353379</v>
      </c>
      <c r="CK40" s="19">
        <v>1126776</v>
      </c>
      <c r="CL40" s="20">
        <v>0</v>
      </c>
      <c r="CM40" s="18">
        <f t="shared" si="46"/>
        <v>1126776</v>
      </c>
      <c r="CN40" s="19">
        <v>1095881</v>
      </c>
      <c r="CO40" s="20">
        <v>0</v>
      </c>
      <c r="CP40" s="18">
        <f t="shared" si="47"/>
        <v>1095881</v>
      </c>
      <c r="CQ40" s="19">
        <v>1052522</v>
      </c>
      <c r="CR40" s="20">
        <v>0</v>
      </c>
      <c r="CS40" s="18">
        <f t="shared" si="48"/>
        <v>1052522</v>
      </c>
    </row>
    <row r="41" spans="1:97" x14ac:dyDescent="0.2">
      <c r="A41" s="45" t="s">
        <v>20</v>
      </c>
      <c r="B41" s="19">
        <v>17192863.699999999</v>
      </c>
      <c r="C41" s="21">
        <v>20769.95</v>
      </c>
      <c r="D41" s="18">
        <v>17213633.649999999</v>
      </c>
      <c r="E41" s="19">
        <v>21901088.984000001</v>
      </c>
      <c r="F41" s="21">
        <v>0</v>
      </c>
      <c r="G41" s="18">
        <f t="shared" si="55"/>
        <v>21901088.984000001</v>
      </c>
      <c r="H41" s="19">
        <v>17058978.973999999</v>
      </c>
      <c r="I41" s="21">
        <v>2936</v>
      </c>
      <c r="J41" s="18">
        <f t="shared" si="56"/>
        <v>17061914.973999999</v>
      </c>
      <c r="K41" s="19">
        <v>19409735.480999999</v>
      </c>
      <c r="L41" s="21">
        <v>5551</v>
      </c>
      <c r="M41" s="18">
        <f t="shared" si="57"/>
        <v>19415286.480999999</v>
      </c>
      <c r="N41" s="19">
        <v>12006864.711999999</v>
      </c>
      <c r="O41" s="21">
        <v>5992</v>
      </c>
      <c r="P41" s="18">
        <f t="shared" si="58"/>
        <v>12012856.711999999</v>
      </c>
      <c r="Q41" s="19">
        <v>15548195.695</v>
      </c>
      <c r="R41" s="21">
        <v>208704</v>
      </c>
      <c r="S41" s="18">
        <f t="shared" si="59"/>
        <v>15756899.695</v>
      </c>
      <c r="T41" s="19">
        <v>10021830.654999999</v>
      </c>
      <c r="U41" s="21">
        <v>116661</v>
      </c>
      <c r="V41" s="18">
        <f t="shared" si="60"/>
        <v>10138491.654999999</v>
      </c>
      <c r="W41" s="19">
        <v>15894012.506999999</v>
      </c>
      <c r="X41" s="21">
        <v>131193</v>
      </c>
      <c r="Y41" s="18">
        <f t="shared" si="61"/>
        <v>16025205.506999999</v>
      </c>
      <c r="Z41" s="19">
        <v>9423712.1989999991</v>
      </c>
      <c r="AA41" s="21">
        <v>0</v>
      </c>
      <c r="AB41" s="18">
        <f t="shared" si="62"/>
        <v>9423712.1989999991</v>
      </c>
      <c r="AC41" s="19">
        <v>12267906.540999999</v>
      </c>
      <c r="AD41" s="21">
        <v>7524</v>
      </c>
      <c r="AE41" s="18">
        <f t="shared" si="63"/>
        <v>12275430.540999999</v>
      </c>
      <c r="AF41" s="19">
        <v>8083293.4009999996</v>
      </c>
      <c r="AG41" s="21">
        <v>14369</v>
      </c>
      <c r="AH41" s="18">
        <f t="shared" si="64"/>
        <v>8097662.4009999996</v>
      </c>
      <c r="AI41" s="19">
        <v>9835264.7300000004</v>
      </c>
      <c r="AJ41" s="21">
        <v>0</v>
      </c>
      <c r="AK41" s="18">
        <f t="shared" si="65"/>
        <v>9835264.7300000004</v>
      </c>
      <c r="AL41" s="19">
        <v>7167592.6239999998</v>
      </c>
      <c r="AM41" s="21">
        <v>0</v>
      </c>
      <c r="AN41" s="18">
        <f t="shared" si="66"/>
        <v>7167592.6239999998</v>
      </c>
      <c r="AO41" s="19">
        <v>5945634.1770000001</v>
      </c>
      <c r="AP41" s="21">
        <v>0</v>
      </c>
      <c r="AQ41" s="18">
        <f t="shared" si="67"/>
        <v>5945634.1770000001</v>
      </c>
      <c r="AR41" s="19">
        <v>5622455.6720000003</v>
      </c>
      <c r="AS41" s="21">
        <v>1086</v>
      </c>
      <c r="AT41" s="18">
        <f t="shared" si="68"/>
        <v>5623541.6720000003</v>
      </c>
      <c r="AU41" s="19">
        <v>5511657.8370000003</v>
      </c>
      <c r="AV41" s="21">
        <v>5015</v>
      </c>
      <c r="AW41" s="18">
        <f t="shared" si="69"/>
        <v>5516672.8370000003</v>
      </c>
      <c r="AX41" s="19">
        <v>3814495.5989999999</v>
      </c>
      <c r="AY41" s="21">
        <v>4077</v>
      </c>
      <c r="AZ41" s="18">
        <f t="shared" si="70"/>
        <v>3818572.5989999999</v>
      </c>
      <c r="BA41" s="19">
        <v>3294245.824</v>
      </c>
      <c r="BB41" s="21">
        <v>9993</v>
      </c>
      <c r="BC41" s="18">
        <f t="shared" si="71"/>
        <v>3304238.824</v>
      </c>
      <c r="BD41" s="19">
        <v>3420897.7039999999</v>
      </c>
      <c r="BE41" s="21">
        <v>19294</v>
      </c>
      <c r="BF41" s="18">
        <f t="shared" si="72"/>
        <v>3440191.7039999999</v>
      </c>
      <c r="BG41" s="19">
        <v>3426969</v>
      </c>
      <c r="BH41" s="21">
        <v>38454</v>
      </c>
      <c r="BI41" s="18">
        <f t="shared" si="73"/>
        <v>3465423</v>
      </c>
      <c r="BJ41" s="19">
        <v>2391546</v>
      </c>
      <c r="BK41" s="21">
        <v>94276</v>
      </c>
      <c r="BL41" s="18">
        <f t="shared" si="74"/>
        <v>2485822</v>
      </c>
      <c r="BM41" s="20">
        <v>1719158.7990000001</v>
      </c>
      <c r="BN41" s="20">
        <v>132399.49</v>
      </c>
      <c r="BO41" s="18">
        <f t="shared" si="38"/>
        <v>1851558.2890000001</v>
      </c>
      <c r="BP41" s="20">
        <v>1574568</v>
      </c>
      <c r="BQ41" s="20">
        <v>167610</v>
      </c>
      <c r="BR41" s="18">
        <f t="shared" si="49"/>
        <v>1742178</v>
      </c>
      <c r="BS41" s="20">
        <v>1374563</v>
      </c>
      <c r="BT41" s="20">
        <v>154767</v>
      </c>
      <c r="BU41" s="18">
        <f t="shared" si="50"/>
        <v>1529330</v>
      </c>
      <c r="BV41" s="20">
        <v>1343279.298</v>
      </c>
      <c r="BW41" s="20">
        <v>152884</v>
      </c>
      <c r="BX41" s="18">
        <f t="shared" si="51"/>
        <v>1496163.298</v>
      </c>
      <c r="BY41" s="20">
        <v>1993189.3810000001</v>
      </c>
      <c r="BZ41" s="20">
        <v>86892</v>
      </c>
      <c r="CA41" s="18">
        <f t="shared" si="52"/>
        <v>2080081.3810000001</v>
      </c>
      <c r="CB41" s="20">
        <v>1566595</v>
      </c>
      <c r="CC41" s="20">
        <v>101457</v>
      </c>
      <c r="CD41" s="18">
        <f t="shared" si="75"/>
        <v>1668052</v>
      </c>
      <c r="CE41" s="20">
        <v>1483863.5549999999</v>
      </c>
      <c r="CF41" s="20">
        <v>47965</v>
      </c>
      <c r="CG41" s="18">
        <f t="shared" si="54"/>
        <v>1531828.5549999999</v>
      </c>
      <c r="CH41" s="20">
        <v>1333710</v>
      </c>
      <c r="CI41" s="20">
        <v>104495</v>
      </c>
      <c r="CJ41" s="18">
        <f t="shared" si="45"/>
        <v>1438205</v>
      </c>
      <c r="CK41" s="20">
        <v>1048477</v>
      </c>
      <c r="CL41" s="20">
        <v>75625</v>
      </c>
      <c r="CM41" s="18">
        <f t="shared" si="46"/>
        <v>1124102</v>
      </c>
      <c r="CN41" s="20">
        <v>974959</v>
      </c>
      <c r="CO41" s="20">
        <v>43958</v>
      </c>
      <c r="CP41" s="18">
        <f t="shared" si="47"/>
        <v>1018917</v>
      </c>
      <c r="CQ41" s="20">
        <v>957924</v>
      </c>
      <c r="CR41" s="20">
        <v>50799</v>
      </c>
      <c r="CS41" s="18">
        <f t="shared" si="48"/>
        <v>1008723</v>
      </c>
    </row>
    <row r="42" spans="1:97" x14ac:dyDescent="0.2">
      <c r="A42" s="45" t="s">
        <v>8</v>
      </c>
      <c r="B42" s="19">
        <v>12164778.01</v>
      </c>
      <c r="C42" s="21">
        <v>582925.48</v>
      </c>
      <c r="D42" s="18">
        <v>12747703.49</v>
      </c>
      <c r="E42" s="19">
        <v>7553302.0630000001</v>
      </c>
      <c r="F42" s="21">
        <v>835124</v>
      </c>
      <c r="G42" s="18">
        <f t="shared" si="55"/>
        <v>8388426.0630000001</v>
      </c>
      <c r="H42" s="19">
        <v>13700657.603</v>
      </c>
      <c r="I42" s="21">
        <v>942006</v>
      </c>
      <c r="J42" s="18">
        <f t="shared" si="56"/>
        <v>14642663.603</v>
      </c>
      <c r="K42" s="19">
        <v>7291777.3499999996</v>
      </c>
      <c r="L42" s="21">
        <v>898304</v>
      </c>
      <c r="M42" s="18">
        <f t="shared" si="57"/>
        <v>8190081.3499999996</v>
      </c>
      <c r="N42" s="19">
        <v>10005779.502</v>
      </c>
      <c r="O42" s="21">
        <v>647240</v>
      </c>
      <c r="P42" s="18">
        <f t="shared" si="58"/>
        <v>10653019.502</v>
      </c>
      <c r="Q42" s="19">
        <v>4037942.0109999999</v>
      </c>
      <c r="R42" s="21">
        <v>407812</v>
      </c>
      <c r="S42" s="18">
        <f t="shared" si="59"/>
        <v>4445754.0109999999</v>
      </c>
      <c r="T42" s="19">
        <v>9548776.3430000003</v>
      </c>
      <c r="U42" s="21">
        <v>579532</v>
      </c>
      <c r="V42" s="18">
        <f t="shared" si="60"/>
        <v>10128308.343</v>
      </c>
      <c r="W42" s="19">
        <v>4101181.42</v>
      </c>
      <c r="X42" s="21">
        <v>516071</v>
      </c>
      <c r="Y42" s="18">
        <f t="shared" si="61"/>
        <v>4617252.42</v>
      </c>
      <c r="Z42" s="19">
        <v>8204057.5319999997</v>
      </c>
      <c r="AA42" s="21">
        <v>408402</v>
      </c>
      <c r="AB42" s="18">
        <f t="shared" si="62"/>
        <v>8612459.5319999997</v>
      </c>
      <c r="AC42" s="19">
        <v>4160129.3859999999</v>
      </c>
      <c r="AD42" s="21">
        <v>580818</v>
      </c>
      <c r="AE42" s="18">
        <f t="shared" si="63"/>
        <v>4740947.3859999999</v>
      </c>
      <c r="AF42" s="19">
        <v>5663208.5690000001</v>
      </c>
      <c r="AG42" s="21">
        <v>279348</v>
      </c>
      <c r="AH42" s="18">
        <f t="shared" si="64"/>
        <v>5942556.5690000001</v>
      </c>
      <c r="AI42" s="19">
        <v>4157226.4819999998</v>
      </c>
      <c r="AJ42" s="21">
        <v>345328</v>
      </c>
      <c r="AK42" s="18">
        <f t="shared" si="65"/>
        <v>4502554.4819999998</v>
      </c>
      <c r="AL42" s="19">
        <v>4140092.02</v>
      </c>
      <c r="AM42" s="21">
        <v>386322</v>
      </c>
      <c r="AN42" s="18">
        <f t="shared" si="66"/>
        <v>4526414.0199999996</v>
      </c>
      <c r="AO42" s="19">
        <v>2664504.23</v>
      </c>
      <c r="AP42" s="21">
        <v>262049</v>
      </c>
      <c r="AQ42" s="18">
        <f t="shared" si="67"/>
        <v>2926553.23</v>
      </c>
      <c r="AR42" s="19">
        <v>3283301.9890000001</v>
      </c>
      <c r="AS42" s="21">
        <v>263280</v>
      </c>
      <c r="AT42" s="18">
        <f t="shared" si="68"/>
        <v>3546581.9890000001</v>
      </c>
      <c r="AU42" s="19">
        <v>3463780.96</v>
      </c>
      <c r="AV42" s="21">
        <v>254349</v>
      </c>
      <c r="AW42" s="18">
        <f t="shared" si="69"/>
        <v>3718129.96</v>
      </c>
      <c r="AX42" s="19">
        <v>2786471.253</v>
      </c>
      <c r="AY42" s="21">
        <v>213470</v>
      </c>
      <c r="AZ42" s="18">
        <f t="shared" si="70"/>
        <v>2999941.253</v>
      </c>
      <c r="BA42" s="19">
        <v>1797600.412</v>
      </c>
      <c r="BB42" s="21">
        <v>308775</v>
      </c>
      <c r="BC42" s="18">
        <f t="shared" si="71"/>
        <v>2106375.412</v>
      </c>
      <c r="BD42" s="19">
        <v>2025351.344</v>
      </c>
      <c r="BE42" s="21">
        <v>417567</v>
      </c>
      <c r="BF42" s="18">
        <f t="shared" si="72"/>
        <v>2442918.344</v>
      </c>
      <c r="BG42" s="19">
        <v>1881354</v>
      </c>
      <c r="BH42" s="21">
        <v>468948</v>
      </c>
      <c r="BI42" s="18">
        <f t="shared" si="73"/>
        <v>2350302</v>
      </c>
      <c r="BJ42" s="19">
        <v>1491970</v>
      </c>
      <c r="BK42" s="21">
        <v>358675</v>
      </c>
      <c r="BL42" s="18">
        <f t="shared" si="74"/>
        <v>1850645</v>
      </c>
      <c r="BM42" s="19">
        <v>1167595.344</v>
      </c>
      <c r="BN42" s="20">
        <v>435442.09899999999</v>
      </c>
      <c r="BO42" s="18">
        <f t="shared" si="38"/>
        <v>1603037.443</v>
      </c>
      <c r="BP42" s="19">
        <v>1047372</v>
      </c>
      <c r="BQ42" s="20">
        <v>300086</v>
      </c>
      <c r="BR42" s="18">
        <f t="shared" si="49"/>
        <v>1347458</v>
      </c>
      <c r="BS42" s="19">
        <v>820522</v>
      </c>
      <c r="BT42" s="20">
        <v>420336</v>
      </c>
      <c r="BU42" s="18">
        <f t="shared" si="50"/>
        <v>1240858</v>
      </c>
      <c r="BV42" s="19">
        <v>1048966.237</v>
      </c>
      <c r="BW42" s="20">
        <v>314301</v>
      </c>
      <c r="BX42" s="18">
        <f t="shared" si="51"/>
        <v>1363267.237</v>
      </c>
      <c r="BY42" s="19">
        <v>1301062.7139999999</v>
      </c>
      <c r="BZ42" s="20">
        <v>437411</v>
      </c>
      <c r="CA42" s="18">
        <f t="shared" si="52"/>
        <v>1738473.7139999999</v>
      </c>
      <c r="CB42" s="19">
        <v>1043772</v>
      </c>
      <c r="CC42" s="20">
        <v>619351</v>
      </c>
      <c r="CD42" s="18">
        <f t="shared" si="75"/>
        <v>1663123</v>
      </c>
      <c r="CE42" s="19">
        <v>892788.61600000004</v>
      </c>
      <c r="CF42" s="20">
        <v>489556</v>
      </c>
      <c r="CG42" s="18">
        <f t="shared" si="54"/>
        <v>1382344.6159999999</v>
      </c>
      <c r="CH42" s="19">
        <v>913587</v>
      </c>
      <c r="CI42" s="20">
        <v>233766</v>
      </c>
      <c r="CJ42" s="18">
        <f t="shared" si="45"/>
        <v>1147353</v>
      </c>
      <c r="CK42" s="19">
        <v>883908</v>
      </c>
      <c r="CL42" s="20">
        <v>167530</v>
      </c>
      <c r="CM42" s="18">
        <f t="shared" si="46"/>
        <v>1051438</v>
      </c>
      <c r="CN42" s="19">
        <v>979504</v>
      </c>
      <c r="CO42" s="20">
        <v>159550</v>
      </c>
      <c r="CP42" s="18">
        <f t="shared" si="47"/>
        <v>1139054</v>
      </c>
      <c r="CQ42" s="19">
        <v>924343</v>
      </c>
      <c r="CR42" s="20">
        <v>145672</v>
      </c>
      <c r="CS42" s="18">
        <f t="shared" si="48"/>
        <v>1070015</v>
      </c>
    </row>
    <row r="43" spans="1:97" x14ac:dyDescent="0.2">
      <c r="A43" s="45" t="s">
        <v>21</v>
      </c>
      <c r="B43" s="19">
        <v>16533979.1</v>
      </c>
      <c r="C43" s="21">
        <v>5943479.7300000004</v>
      </c>
      <c r="D43" s="18">
        <v>22477458.829999998</v>
      </c>
      <c r="E43" s="19">
        <v>19282692.795000002</v>
      </c>
      <c r="F43" s="21">
        <v>5098044</v>
      </c>
      <c r="G43" s="18">
        <f t="shared" si="55"/>
        <v>24380736.795000002</v>
      </c>
      <c r="H43" s="19">
        <v>18728310.419</v>
      </c>
      <c r="I43" s="21">
        <v>4814955</v>
      </c>
      <c r="J43" s="18">
        <f t="shared" si="56"/>
        <v>23543265.419</v>
      </c>
      <c r="K43" s="19">
        <v>20474873.491</v>
      </c>
      <c r="L43" s="21">
        <v>4252428</v>
      </c>
      <c r="M43" s="18">
        <f t="shared" si="57"/>
        <v>24727301.491</v>
      </c>
      <c r="N43" s="19">
        <v>12818607.973999999</v>
      </c>
      <c r="O43" s="21">
        <v>3360735</v>
      </c>
      <c r="P43" s="18">
        <f t="shared" si="58"/>
        <v>16179342.973999999</v>
      </c>
      <c r="Q43" s="19">
        <v>12962231.064999999</v>
      </c>
      <c r="R43" s="21">
        <v>2962377</v>
      </c>
      <c r="S43" s="18">
        <f t="shared" si="59"/>
        <v>15924608.064999999</v>
      </c>
      <c r="T43" s="19">
        <v>12610214.716</v>
      </c>
      <c r="U43" s="21">
        <v>2480756</v>
      </c>
      <c r="V43" s="18">
        <f t="shared" si="60"/>
        <v>15090970.716</v>
      </c>
      <c r="W43" s="19">
        <v>12471269.253</v>
      </c>
      <c r="X43" s="21">
        <v>2175536</v>
      </c>
      <c r="Y43" s="18">
        <f t="shared" si="61"/>
        <v>14646805.253</v>
      </c>
      <c r="Z43" s="19">
        <v>12600896.767999999</v>
      </c>
      <c r="AA43" s="21">
        <v>2425346</v>
      </c>
      <c r="AB43" s="18">
        <f t="shared" si="62"/>
        <v>15026242.767999999</v>
      </c>
      <c r="AC43" s="19">
        <v>13153982.723999999</v>
      </c>
      <c r="AD43" s="21">
        <v>2807740</v>
      </c>
      <c r="AE43" s="18">
        <f t="shared" si="63"/>
        <v>15961722.723999999</v>
      </c>
      <c r="AF43" s="19">
        <v>9227120.8359999992</v>
      </c>
      <c r="AG43" s="21">
        <v>1634012</v>
      </c>
      <c r="AH43" s="18">
        <f t="shared" si="64"/>
        <v>10861132.835999999</v>
      </c>
      <c r="AI43" s="19">
        <v>8997431.9940000009</v>
      </c>
      <c r="AJ43" s="21">
        <v>1678017</v>
      </c>
      <c r="AK43" s="18">
        <f t="shared" si="65"/>
        <v>10675448.994000001</v>
      </c>
      <c r="AL43" s="19">
        <v>8571539.568</v>
      </c>
      <c r="AM43" s="21">
        <v>1559916</v>
      </c>
      <c r="AN43" s="18">
        <f t="shared" si="66"/>
        <v>10131455.568</v>
      </c>
      <c r="AO43" s="19">
        <v>6648035.591</v>
      </c>
      <c r="AP43" s="21">
        <v>1213239</v>
      </c>
      <c r="AQ43" s="18">
        <f t="shared" si="67"/>
        <v>7861274.591</v>
      </c>
      <c r="AR43" s="19">
        <v>6110264.4620000003</v>
      </c>
      <c r="AS43" s="21">
        <v>1123298</v>
      </c>
      <c r="AT43" s="18">
        <f t="shared" si="68"/>
        <v>7233562.4620000003</v>
      </c>
      <c r="AU43" s="19">
        <v>6599214.9610000001</v>
      </c>
      <c r="AV43" s="21">
        <v>1124233</v>
      </c>
      <c r="AW43" s="18">
        <f t="shared" si="69"/>
        <v>7723447.9610000001</v>
      </c>
      <c r="AX43" s="19">
        <v>5227728.7649999997</v>
      </c>
      <c r="AY43" s="21">
        <v>1051054</v>
      </c>
      <c r="AZ43" s="18">
        <f t="shared" si="70"/>
        <v>6278782.7649999997</v>
      </c>
      <c r="BA43" s="19">
        <v>3495587.4109999998</v>
      </c>
      <c r="BB43" s="21">
        <v>897702</v>
      </c>
      <c r="BC43" s="18">
        <f t="shared" si="71"/>
        <v>4393289.4110000003</v>
      </c>
      <c r="BD43" s="19">
        <v>3722090.6409999998</v>
      </c>
      <c r="BE43" s="21">
        <v>871991</v>
      </c>
      <c r="BF43" s="18">
        <f t="shared" si="72"/>
        <v>4594081.6409999998</v>
      </c>
      <c r="BG43" s="19">
        <v>3391599</v>
      </c>
      <c r="BH43" s="21">
        <v>812066</v>
      </c>
      <c r="BI43" s="18">
        <f t="shared" si="73"/>
        <v>4203665</v>
      </c>
      <c r="BJ43" s="19">
        <v>3051583</v>
      </c>
      <c r="BK43" s="21">
        <v>568235</v>
      </c>
      <c r="BL43" s="18">
        <f t="shared" si="74"/>
        <v>3619818</v>
      </c>
      <c r="BM43" s="19">
        <v>2522496.4810000001</v>
      </c>
      <c r="BN43" s="20">
        <v>454028.01</v>
      </c>
      <c r="BO43" s="18">
        <f t="shared" si="38"/>
        <v>2976524.4910000004</v>
      </c>
      <c r="BP43" s="19">
        <v>2161986</v>
      </c>
      <c r="BQ43" s="20">
        <v>529546</v>
      </c>
      <c r="BR43" s="18">
        <f t="shared" si="49"/>
        <v>2691532</v>
      </c>
      <c r="BS43" s="19">
        <v>1755539</v>
      </c>
      <c r="BT43" s="20">
        <v>602850</v>
      </c>
      <c r="BU43" s="18">
        <f t="shared" si="50"/>
        <v>2358389</v>
      </c>
      <c r="BV43" s="19">
        <v>2257527.6469999999</v>
      </c>
      <c r="BW43" s="20">
        <v>505416</v>
      </c>
      <c r="BX43" s="18">
        <f t="shared" si="51"/>
        <v>2762943.6469999999</v>
      </c>
      <c r="BY43" s="19">
        <v>3057686.9759999998</v>
      </c>
      <c r="BZ43" s="20">
        <v>538251</v>
      </c>
      <c r="CA43" s="18">
        <f t="shared" si="52"/>
        <v>3595937.9759999998</v>
      </c>
      <c r="CB43" s="19">
        <v>2640399</v>
      </c>
      <c r="CC43" s="20">
        <v>422607</v>
      </c>
      <c r="CD43" s="18">
        <f t="shared" si="75"/>
        <v>3063006</v>
      </c>
      <c r="CE43" s="19">
        <v>2229437.537</v>
      </c>
      <c r="CF43" s="20">
        <v>349880</v>
      </c>
      <c r="CG43" s="18">
        <f t="shared" si="54"/>
        <v>2579317.537</v>
      </c>
      <c r="CH43" s="19">
        <v>2004809</v>
      </c>
      <c r="CI43" s="20">
        <v>253684</v>
      </c>
      <c r="CJ43" s="18">
        <f t="shared" si="45"/>
        <v>2258493</v>
      </c>
      <c r="CK43" s="19">
        <v>1886475</v>
      </c>
      <c r="CL43" s="20">
        <v>210730</v>
      </c>
      <c r="CM43" s="18">
        <f t="shared" si="46"/>
        <v>2097205</v>
      </c>
      <c r="CN43" s="19">
        <v>2047873</v>
      </c>
      <c r="CO43" s="20">
        <v>150155</v>
      </c>
      <c r="CP43" s="18">
        <f t="shared" si="47"/>
        <v>2198028</v>
      </c>
      <c r="CQ43" s="19">
        <v>1810299</v>
      </c>
      <c r="CR43" s="20">
        <v>133786</v>
      </c>
      <c r="CS43" s="18">
        <f t="shared" si="48"/>
        <v>1944085</v>
      </c>
    </row>
    <row r="44" spans="1:97" x14ac:dyDescent="0.2">
      <c r="A44" s="45" t="s">
        <v>9</v>
      </c>
      <c r="B44" s="19">
        <v>8038390.5</v>
      </c>
      <c r="C44" s="21">
        <v>65146.45</v>
      </c>
      <c r="D44" s="18">
        <v>8103536.9400000004</v>
      </c>
      <c r="E44" s="19">
        <v>6794434.3729999997</v>
      </c>
      <c r="F44" s="21">
        <v>91401</v>
      </c>
      <c r="G44" s="18">
        <f t="shared" si="55"/>
        <v>6885835.3729999997</v>
      </c>
      <c r="H44" s="19">
        <v>6902884.1040000003</v>
      </c>
      <c r="I44" s="21">
        <v>54613</v>
      </c>
      <c r="J44" s="18">
        <f t="shared" si="56"/>
        <v>6957497.1040000003</v>
      </c>
      <c r="K44" s="19">
        <v>7102209.1440000003</v>
      </c>
      <c r="L44" s="21">
        <v>33933</v>
      </c>
      <c r="M44" s="18">
        <f t="shared" si="57"/>
        <v>7136142.1440000003</v>
      </c>
      <c r="N44" s="19">
        <v>4386583.8219999997</v>
      </c>
      <c r="O44" s="21">
        <v>57041</v>
      </c>
      <c r="P44" s="18">
        <f t="shared" si="58"/>
        <v>4443624.8219999997</v>
      </c>
      <c r="Q44" s="19">
        <v>3991310.054</v>
      </c>
      <c r="R44" s="21">
        <v>31216</v>
      </c>
      <c r="S44" s="18">
        <f t="shared" si="59"/>
        <v>4022526.054</v>
      </c>
      <c r="T44" s="19">
        <v>4502162.1270000003</v>
      </c>
      <c r="U44" s="21">
        <v>61998</v>
      </c>
      <c r="V44" s="18">
        <f t="shared" si="60"/>
        <v>4564160.1270000003</v>
      </c>
      <c r="W44" s="19">
        <v>3185591.96</v>
      </c>
      <c r="X44" s="21">
        <v>0</v>
      </c>
      <c r="Y44" s="18">
        <f t="shared" si="61"/>
        <v>3185591.96</v>
      </c>
      <c r="Z44" s="19">
        <v>3989009.4279999998</v>
      </c>
      <c r="AA44" s="21">
        <v>28</v>
      </c>
      <c r="AB44" s="18">
        <f t="shared" si="62"/>
        <v>3989037.4279999998</v>
      </c>
      <c r="AC44" s="19">
        <v>3996328.0079999999</v>
      </c>
      <c r="AD44" s="21">
        <v>2194</v>
      </c>
      <c r="AE44" s="18">
        <f t="shared" si="63"/>
        <v>3998522.0079999999</v>
      </c>
      <c r="AF44" s="19">
        <v>2915616.6370000001</v>
      </c>
      <c r="AG44" s="21">
        <v>1300</v>
      </c>
      <c r="AH44" s="18">
        <f t="shared" si="64"/>
        <v>2916916.6370000001</v>
      </c>
      <c r="AI44" s="19">
        <v>2060604.0060000001</v>
      </c>
      <c r="AJ44" s="21">
        <v>1305</v>
      </c>
      <c r="AK44" s="18">
        <f t="shared" si="65"/>
        <v>2061909.0060000001</v>
      </c>
      <c r="AL44" s="19">
        <v>2526626.906</v>
      </c>
      <c r="AM44" s="21">
        <v>1495</v>
      </c>
      <c r="AN44" s="18">
        <f t="shared" si="66"/>
        <v>2528121.906</v>
      </c>
      <c r="AO44" s="19">
        <v>1868702.8529999999</v>
      </c>
      <c r="AP44" s="21">
        <v>190</v>
      </c>
      <c r="AQ44" s="18">
        <f t="shared" si="67"/>
        <v>1868892.8529999999</v>
      </c>
      <c r="AR44" s="19">
        <v>1717881.375</v>
      </c>
      <c r="AS44" s="21">
        <v>1937</v>
      </c>
      <c r="AT44" s="18">
        <f t="shared" si="68"/>
        <v>1719818.375</v>
      </c>
      <c r="AU44" s="19">
        <v>1895795.723</v>
      </c>
      <c r="AV44" s="21">
        <v>861</v>
      </c>
      <c r="AW44" s="18">
        <f t="shared" si="69"/>
        <v>1896656.723</v>
      </c>
      <c r="AX44" s="19">
        <v>1498720.365</v>
      </c>
      <c r="AY44" s="21">
        <v>1190</v>
      </c>
      <c r="AZ44" s="18">
        <f t="shared" si="70"/>
        <v>1499910.365</v>
      </c>
      <c r="BA44" s="19">
        <v>946682.38</v>
      </c>
      <c r="BB44" s="21">
        <v>3148</v>
      </c>
      <c r="BC44" s="18">
        <f t="shared" si="71"/>
        <v>949830.38</v>
      </c>
      <c r="BD44" s="19">
        <v>1091336.58</v>
      </c>
      <c r="BE44" s="21">
        <v>2637</v>
      </c>
      <c r="BF44" s="18">
        <f t="shared" si="72"/>
        <v>1093973.58</v>
      </c>
      <c r="BG44" s="19">
        <v>955877</v>
      </c>
      <c r="BH44" s="21">
        <v>1915</v>
      </c>
      <c r="BI44" s="18">
        <f t="shared" si="73"/>
        <v>957792</v>
      </c>
      <c r="BJ44" s="19">
        <v>884648</v>
      </c>
      <c r="BK44" s="21">
        <v>39</v>
      </c>
      <c r="BL44" s="18">
        <f t="shared" si="74"/>
        <v>884687</v>
      </c>
      <c r="BM44" s="19">
        <v>731331.89599999995</v>
      </c>
      <c r="BN44" s="20">
        <v>8616.4500000000007</v>
      </c>
      <c r="BO44" s="18">
        <f t="shared" si="38"/>
        <v>739948.3459999999</v>
      </c>
      <c r="BP44" s="19">
        <v>504415</v>
      </c>
      <c r="BQ44" s="20">
        <v>18061</v>
      </c>
      <c r="BR44" s="18">
        <f t="shared" si="49"/>
        <v>522476</v>
      </c>
      <c r="BS44" s="19">
        <v>477824</v>
      </c>
      <c r="BT44" s="20">
        <v>9645</v>
      </c>
      <c r="BU44" s="18">
        <f t="shared" si="50"/>
        <v>487469</v>
      </c>
      <c r="BV44" s="19">
        <v>562262.36399999994</v>
      </c>
      <c r="BW44" s="20">
        <v>55516</v>
      </c>
      <c r="BX44" s="18">
        <f t="shared" si="51"/>
        <v>617778.36399999994</v>
      </c>
      <c r="BY44" s="19">
        <v>885460.00699999998</v>
      </c>
      <c r="BZ44" s="20">
        <v>47461</v>
      </c>
      <c r="CA44" s="18">
        <f t="shared" si="52"/>
        <v>932921.00699999998</v>
      </c>
      <c r="CB44" s="19">
        <v>418668</v>
      </c>
      <c r="CC44" s="20">
        <v>56984</v>
      </c>
      <c r="CD44" s="18">
        <f t="shared" si="75"/>
        <v>475652</v>
      </c>
      <c r="CE44" s="19">
        <v>544667.78300000005</v>
      </c>
      <c r="CF44" s="20">
        <v>35306</v>
      </c>
      <c r="CG44" s="18">
        <f t="shared" si="54"/>
        <v>579973.78300000005</v>
      </c>
      <c r="CH44" s="19">
        <v>407737</v>
      </c>
      <c r="CI44" s="20">
        <v>30452</v>
      </c>
      <c r="CJ44" s="18">
        <f t="shared" si="45"/>
        <v>438189</v>
      </c>
      <c r="CK44" s="19">
        <v>345291</v>
      </c>
      <c r="CL44" s="20">
        <v>21899</v>
      </c>
      <c r="CM44" s="18">
        <f t="shared" si="46"/>
        <v>367190</v>
      </c>
      <c r="CN44" s="19">
        <v>360621</v>
      </c>
      <c r="CO44" s="20">
        <v>8638</v>
      </c>
      <c r="CP44" s="18">
        <f t="shared" si="47"/>
        <v>369259</v>
      </c>
      <c r="CQ44" s="19">
        <v>347339</v>
      </c>
      <c r="CR44" s="20">
        <v>13469</v>
      </c>
      <c r="CS44" s="18">
        <f t="shared" si="48"/>
        <v>360808</v>
      </c>
    </row>
    <row r="45" spans="1:97" x14ac:dyDescent="0.2">
      <c r="A45" s="46" t="s">
        <v>10</v>
      </c>
      <c r="B45" s="22">
        <v>465794.05</v>
      </c>
      <c r="C45" s="25">
        <v>57463.4</v>
      </c>
      <c r="D45" s="18">
        <v>523257.45</v>
      </c>
      <c r="E45" s="22">
        <v>1290509.9410000001</v>
      </c>
      <c r="F45" s="25">
        <v>10794</v>
      </c>
      <c r="G45" s="18">
        <f t="shared" si="55"/>
        <v>1301303.9410000001</v>
      </c>
      <c r="H45" s="22">
        <v>1148636.953</v>
      </c>
      <c r="I45" s="25">
        <v>9025</v>
      </c>
      <c r="J45" s="18">
        <f t="shared" si="56"/>
        <v>1157661.953</v>
      </c>
      <c r="K45" s="22">
        <v>1104953.898</v>
      </c>
      <c r="L45" s="25">
        <v>5554</v>
      </c>
      <c r="M45" s="18">
        <f t="shared" si="57"/>
        <v>1110507.898</v>
      </c>
      <c r="N45" s="22">
        <v>1133302.733</v>
      </c>
      <c r="O45" s="25">
        <v>6052</v>
      </c>
      <c r="P45" s="18">
        <f t="shared" si="58"/>
        <v>1139354.733</v>
      </c>
      <c r="Q45" s="22">
        <v>517409.69</v>
      </c>
      <c r="R45" s="25">
        <v>5921</v>
      </c>
      <c r="S45" s="18">
        <f t="shared" si="59"/>
        <v>523330.69</v>
      </c>
      <c r="T45" s="22">
        <v>1153977.1159999999</v>
      </c>
      <c r="U45" s="25">
        <v>6930</v>
      </c>
      <c r="V45" s="18">
        <f t="shared" si="60"/>
        <v>1160907.1159999999</v>
      </c>
      <c r="W45" s="22">
        <v>651421.85600000003</v>
      </c>
      <c r="X45" s="25">
        <v>6225</v>
      </c>
      <c r="Y45" s="18">
        <f t="shared" si="61"/>
        <v>657646.85600000003</v>
      </c>
      <c r="Z45" s="22">
        <v>704385.45499999996</v>
      </c>
      <c r="AA45" s="25">
        <v>10066</v>
      </c>
      <c r="AB45" s="18">
        <f t="shared" si="62"/>
        <v>714451.45499999996</v>
      </c>
      <c r="AC45" s="22">
        <v>859361.13699999999</v>
      </c>
      <c r="AD45" s="25">
        <v>4792</v>
      </c>
      <c r="AE45" s="18">
        <f t="shared" si="63"/>
        <v>864153.13699999999</v>
      </c>
      <c r="AF45" s="22">
        <v>554664.20600000001</v>
      </c>
      <c r="AG45" s="25">
        <v>4966</v>
      </c>
      <c r="AH45" s="18">
        <f t="shared" si="64"/>
        <v>559630.20600000001</v>
      </c>
      <c r="AI45" s="22">
        <v>637835.17500000005</v>
      </c>
      <c r="AJ45" s="25">
        <v>4705</v>
      </c>
      <c r="AK45" s="18">
        <f t="shared" si="65"/>
        <v>642540.17500000005</v>
      </c>
      <c r="AL45" s="22">
        <v>479197.25900000002</v>
      </c>
      <c r="AM45" s="25">
        <v>1940</v>
      </c>
      <c r="AN45" s="18">
        <f t="shared" si="66"/>
        <v>481137.25900000002</v>
      </c>
      <c r="AO45" s="22">
        <v>304676.22899999999</v>
      </c>
      <c r="AP45" s="25">
        <v>6650</v>
      </c>
      <c r="AQ45" s="18">
        <f t="shared" si="67"/>
        <v>311326.22899999999</v>
      </c>
      <c r="AR45" s="22">
        <v>274616.46500000003</v>
      </c>
      <c r="AS45" s="25">
        <v>5527</v>
      </c>
      <c r="AT45" s="18">
        <f t="shared" si="68"/>
        <v>280143.46500000003</v>
      </c>
      <c r="AU45" s="22">
        <v>313392.93</v>
      </c>
      <c r="AV45" s="25">
        <v>3781</v>
      </c>
      <c r="AW45" s="18">
        <f t="shared" si="69"/>
        <v>317173.93</v>
      </c>
      <c r="AX45" s="22">
        <v>219075.16</v>
      </c>
      <c r="AY45" s="25">
        <v>3357</v>
      </c>
      <c r="AZ45" s="18">
        <f t="shared" si="70"/>
        <v>222432.16</v>
      </c>
      <c r="BA45" s="22">
        <v>152168.44099999999</v>
      </c>
      <c r="BB45" s="25">
        <v>2799</v>
      </c>
      <c r="BC45" s="18">
        <f t="shared" si="71"/>
        <v>154967.44099999999</v>
      </c>
      <c r="BD45" s="22">
        <v>191810.326</v>
      </c>
      <c r="BE45" s="25">
        <v>2083</v>
      </c>
      <c r="BF45" s="18">
        <f t="shared" si="72"/>
        <v>193893.326</v>
      </c>
      <c r="BG45" s="22">
        <v>161226</v>
      </c>
      <c r="BH45" s="25">
        <v>3347</v>
      </c>
      <c r="BI45" s="18">
        <f t="shared" si="73"/>
        <v>164573</v>
      </c>
      <c r="BJ45" s="22">
        <v>150708</v>
      </c>
      <c r="BK45" s="25">
        <v>3514</v>
      </c>
      <c r="BL45" s="18">
        <f t="shared" si="74"/>
        <v>154222</v>
      </c>
      <c r="BM45" s="22">
        <v>102076.584</v>
      </c>
      <c r="BN45" s="23">
        <v>5735.4</v>
      </c>
      <c r="BO45" s="24">
        <f t="shared" si="38"/>
        <v>107811.984</v>
      </c>
      <c r="BP45" s="22">
        <v>164765</v>
      </c>
      <c r="BQ45" s="23">
        <v>4755</v>
      </c>
      <c r="BR45" s="24">
        <f t="shared" si="49"/>
        <v>169520</v>
      </c>
      <c r="BS45" s="22">
        <v>135279</v>
      </c>
      <c r="BT45" s="23">
        <v>6491</v>
      </c>
      <c r="BU45" s="24">
        <f t="shared" si="50"/>
        <v>141770</v>
      </c>
      <c r="BV45" s="22">
        <v>94451.28</v>
      </c>
      <c r="BW45" s="23">
        <v>0</v>
      </c>
      <c r="BX45" s="24">
        <f t="shared" si="51"/>
        <v>94451.28</v>
      </c>
      <c r="BY45" s="22">
        <v>185388.90400000001</v>
      </c>
      <c r="BZ45" s="23">
        <v>0</v>
      </c>
      <c r="CA45" s="24">
        <f t="shared" si="52"/>
        <v>185388.90400000001</v>
      </c>
      <c r="CB45" s="22">
        <v>156208</v>
      </c>
      <c r="CC45" s="23">
        <v>0</v>
      </c>
      <c r="CD45" s="18">
        <f t="shared" si="75"/>
        <v>156208</v>
      </c>
      <c r="CE45" s="22">
        <v>142269.01300000001</v>
      </c>
      <c r="CF45" s="23">
        <v>4114</v>
      </c>
      <c r="CG45" s="24">
        <f t="shared" si="54"/>
        <v>146383.01300000001</v>
      </c>
      <c r="CH45" s="22">
        <v>117645</v>
      </c>
      <c r="CI45" s="23">
        <v>4466</v>
      </c>
      <c r="CJ45" s="18">
        <f t="shared" si="45"/>
        <v>122111</v>
      </c>
      <c r="CK45" s="22">
        <v>108041</v>
      </c>
      <c r="CL45" s="23">
        <v>3812</v>
      </c>
      <c r="CM45" s="18">
        <f t="shared" si="46"/>
        <v>111853</v>
      </c>
      <c r="CN45" s="22">
        <v>94483</v>
      </c>
      <c r="CO45" s="23">
        <v>211</v>
      </c>
      <c r="CP45" s="18">
        <f t="shared" si="47"/>
        <v>94694</v>
      </c>
      <c r="CQ45" s="22">
        <v>95446</v>
      </c>
      <c r="CR45" s="23">
        <v>49</v>
      </c>
      <c r="CS45" s="18">
        <f t="shared" si="48"/>
        <v>95495</v>
      </c>
    </row>
    <row r="46" spans="1:97" x14ac:dyDescent="0.2">
      <c r="A46" s="39" t="s">
        <v>16</v>
      </c>
      <c r="B46" s="40">
        <f t="shared" ref="B46:D46" si="76">SUM(B37:B45)</f>
        <v>106500981.05</v>
      </c>
      <c r="C46" s="43">
        <f t="shared" si="76"/>
        <v>6669785.0100000007</v>
      </c>
      <c r="D46" s="42">
        <f t="shared" si="76"/>
        <v>113170766.05</v>
      </c>
      <c r="E46" s="40">
        <f t="shared" ref="E46:AJ46" si="77">SUM(E37:E45)</f>
        <v>103464572.06999999</v>
      </c>
      <c r="F46" s="43">
        <f t="shared" si="77"/>
        <v>6035363</v>
      </c>
      <c r="G46" s="42">
        <f t="shared" si="77"/>
        <v>109499935.06999999</v>
      </c>
      <c r="H46" s="40">
        <f t="shared" si="77"/>
        <v>107534084.598</v>
      </c>
      <c r="I46" s="43">
        <f t="shared" si="77"/>
        <v>5823535</v>
      </c>
      <c r="J46" s="42">
        <f t="shared" si="77"/>
        <v>113357619.598</v>
      </c>
      <c r="K46" s="40">
        <f t="shared" si="77"/>
        <v>102464450.814</v>
      </c>
      <c r="L46" s="43">
        <f t="shared" si="77"/>
        <v>5214436</v>
      </c>
      <c r="M46" s="42">
        <f t="shared" si="77"/>
        <v>107678886.814</v>
      </c>
      <c r="N46" s="40">
        <f t="shared" si="77"/>
        <v>75782698.603999987</v>
      </c>
      <c r="O46" s="43">
        <f t="shared" si="77"/>
        <v>4207256</v>
      </c>
      <c r="P46" s="42">
        <f t="shared" si="77"/>
        <v>79989954.603999987</v>
      </c>
      <c r="Q46" s="40">
        <f t="shared" si="77"/>
        <v>64677150.257999994</v>
      </c>
      <c r="R46" s="43">
        <f t="shared" si="77"/>
        <v>3773060</v>
      </c>
      <c r="S46" s="42">
        <f t="shared" si="77"/>
        <v>68450210.258000001</v>
      </c>
      <c r="T46" s="40">
        <f t="shared" si="77"/>
        <v>67990033.910999998</v>
      </c>
      <c r="U46" s="43">
        <f t="shared" si="77"/>
        <v>3464771</v>
      </c>
      <c r="V46" s="42">
        <f t="shared" si="77"/>
        <v>71454804.910999998</v>
      </c>
      <c r="W46" s="40">
        <f t="shared" si="77"/>
        <v>64511291.796999998</v>
      </c>
      <c r="X46" s="43">
        <f t="shared" si="77"/>
        <v>3045241</v>
      </c>
      <c r="Y46" s="42">
        <f t="shared" si="77"/>
        <v>67556532.797000006</v>
      </c>
      <c r="Z46" s="40">
        <f t="shared" si="77"/>
        <v>61635011.300999999</v>
      </c>
      <c r="AA46" s="43">
        <f t="shared" si="77"/>
        <v>3086901</v>
      </c>
      <c r="AB46" s="42">
        <f t="shared" si="77"/>
        <v>64721912.300999999</v>
      </c>
      <c r="AC46" s="40">
        <f t="shared" si="77"/>
        <v>60121467.884000003</v>
      </c>
      <c r="AD46" s="43">
        <f t="shared" si="77"/>
        <v>3675622</v>
      </c>
      <c r="AE46" s="42">
        <f t="shared" si="77"/>
        <v>63797089.884000003</v>
      </c>
      <c r="AF46" s="40">
        <f t="shared" si="77"/>
        <v>44438542.292000003</v>
      </c>
      <c r="AG46" s="43">
        <f t="shared" si="77"/>
        <v>2214884</v>
      </c>
      <c r="AH46" s="42">
        <f t="shared" si="77"/>
        <v>46653426.292000003</v>
      </c>
      <c r="AI46" s="40">
        <f t="shared" si="77"/>
        <v>41822500.644999996</v>
      </c>
      <c r="AJ46" s="43">
        <f t="shared" si="77"/>
        <v>2298985</v>
      </c>
      <c r="AK46" s="42">
        <f t="shared" ref="AK46:BL46" si="78">SUM(AK37:AK45)</f>
        <v>44121485.644999996</v>
      </c>
      <c r="AL46" s="40">
        <f t="shared" si="78"/>
        <v>37921524.736000009</v>
      </c>
      <c r="AM46" s="43">
        <f t="shared" si="78"/>
        <v>2282696</v>
      </c>
      <c r="AN46" s="42">
        <f t="shared" si="78"/>
        <v>40204220.736000009</v>
      </c>
      <c r="AO46" s="40">
        <f t="shared" si="78"/>
        <v>27954650.364999998</v>
      </c>
      <c r="AP46" s="43">
        <f t="shared" si="78"/>
        <v>1689546</v>
      </c>
      <c r="AQ46" s="42">
        <f t="shared" si="78"/>
        <v>29644196.364999998</v>
      </c>
      <c r="AR46" s="40">
        <f t="shared" si="78"/>
        <v>26924278.316</v>
      </c>
      <c r="AS46" s="43">
        <f t="shared" si="78"/>
        <v>1524595</v>
      </c>
      <c r="AT46" s="42">
        <f t="shared" si="78"/>
        <v>28448873.316</v>
      </c>
      <c r="AU46" s="40">
        <f t="shared" si="78"/>
        <v>28376701.593000002</v>
      </c>
      <c r="AV46" s="43">
        <f t="shared" si="78"/>
        <v>1722894</v>
      </c>
      <c r="AW46" s="42">
        <f t="shared" si="78"/>
        <v>30099595.593000002</v>
      </c>
      <c r="AX46" s="40">
        <f t="shared" si="78"/>
        <v>20177900.27</v>
      </c>
      <c r="AY46" s="43">
        <f t="shared" si="78"/>
        <v>1748597</v>
      </c>
      <c r="AZ46" s="42">
        <f t="shared" si="78"/>
        <v>21926497.27</v>
      </c>
      <c r="BA46" s="40">
        <f t="shared" si="78"/>
        <v>15225262.385000002</v>
      </c>
      <c r="BB46" s="43">
        <f t="shared" si="78"/>
        <v>1632766</v>
      </c>
      <c r="BC46" s="42">
        <f t="shared" si="78"/>
        <v>16858028.385000002</v>
      </c>
      <c r="BD46" s="40">
        <f t="shared" si="78"/>
        <v>15496270.318999998</v>
      </c>
      <c r="BE46" s="43">
        <f t="shared" si="78"/>
        <v>1547722</v>
      </c>
      <c r="BF46" s="42">
        <f t="shared" si="78"/>
        <v>17043992.319000002</v>
      </c>
      <c r="BG46" s="40">
        <f t="shared" si="78"/>
        <v>15575589</v>
      </c>
      <c r="BH46" s="43">
        <f t="shared" si="78"/>
        <v>1578776</v>
      </c>
      <c r="BI46" s="42">
        <f t="shared" si="78"/>
        <v>17154365</v>
      </c>
      <c r="BJ46" s="40">
        <f t="shared" si="78"/>
        <v>12178945</v>
      </c>
      <c r="BK46" s="43">
        <f t="shared" si="78"/>
        <v>1256252</v>
      </c>
      <c r="BL46" s="42">
        <f t="shared" si="78"/>
        <v>13435197</v>
      </c>
      <c r="BM46" s="40">
        <f t="shared" ref="BM46:CS46" si="79">SUM(BM37:BM45)</f>
        <v>9862191.1170000006</v>
      </c>
      <c r="BN46" s="41">
        <f t="shared" si="79"/>
        <v>1286989.7329999998</v>
      </c>
      <c r="BO46" s="42">
        <f t="shared" si="79"/>
        <v>11149180.85</v>
      </c>
      <c r="BP46" s="40">
        <f t="shared" si="79"/>
        <v>8257471</v>
      </c>
      <c r="BQ46" s="41">
        <f t="shared" si="79"/>
        <v>1229415</v>
      </c>
      <c r="BR46" s="42">
        <f t="shared" si="79"/>
        <v>9486886</v>
      </c>
      <c r="BS46" s="40">
        <f t="shared" si="79"/>
        <v>7736691</v>
      </c>
      <c r="BT46" s="41">
        <f t="shared" si="79"/>
        <v>1394290</v>
      </c>
      <c r="BU46" s="42">
        <f t="shared" si="79"/>
        <v>9130981</v>
      </c>
      <c r="BV46" s="40">
        <f t="shared" si="79"/>
        <v>7899536.4000000004</v>
      </c>
      <c r="BW46" s="41">
        <f t="shared" si="79"/>
        <v>1175653</v>
      </c>
      <c r="BX46" s="42">
        <f t="shared" si="79"/>
        <v>9075189.3999999985</v>
      </c>
      <c r="BY46" s="40">
        <f t="shared" si="79"/>
        <v>10907027.947999999</v>
      </c>
      <c r="BZ46" s="41">
        <f t="shared" si="79"/>
        <v>1172049</v>
      </c>
      <c r="CA46" s="42">
        <f t="shared" si="79"/>
        <v>12079076.947999999</v>
      </c>
      <c r="CB46" s="40">
        <f t="shared" si="79"/>
        <v>9110631</v>
      </c>
      <c r="CC46" s="41">
        <f t="shared" si="79"/>
        <v>1263197</v>
      </c>
      <c r="CD46" s="42">
        <f t="shared" si="79"/>
        <v>10373828</v>
      </c>
      <c r="CE46" s="40">
        <f t="shared" si="79"/>
        <v>7634613.716</v>
      </c>
      <c r="CF46" s="41">
        <f t="shared" si="79"/>
        <v>988851</v>
      </c>
      <c r="CG46" s="42">
        <f t="shared" si="79"/>
        <v>8623464.716</v>
      </c>
      <c r="CH46" s="40">
        <f t="shared" si="79"/>
        <v>6768840</v>
      </c>
      <c r="CI46" s="41">
        <f t="shared" si="79"/>
        <v>628954</v>
      </c>
      <c r="CJ46" s="42">
        <f t="shared" si="79"/>
        <v>7397794</v>
      </c>
      <c r="CK46" s="40">
        <f t="shared" si="79"/>
        <v>5916011</v>
      </c>
      <c r="CL46" s="41">
        <f t="shared" si="79"/>
        <v>479596</v>
      </c>
      <c r="CM46" s="42">
        <f t="shared" si="79"/>
        <v>6395607</v>
      </c>
      <c r="CN46" s="40">
        <f t="shared" si="79"/>
        <v>6109662</v>
      </c>
      <c r="CO46" s="41">
        <f t="shared" si="79"/>
        <v>362512</v>
      </c>
      <c r="CP46" s="42">
        <f t="shared" si="79"/>
        <v>6472174</v>
      </c>
      <c r="CQ46" s="40">
        <f t="shared" si="79"/>
        <v>5644574</v>
      </c>
      <c r="CR46" s="41">
        <f t="shared" si="79"/>
        <v>343775</v>
      </c>
      <c r="CS46" s="42">
        <f t="shared" si="79"/>
        <v>5988349</v>
      </c>
    </row>
    <row r="47" spans="1:97" x14ac:dyDescent="0.2">
      <c r="A47" s="10" t="s">
        <v>48</v>
      </c>
    </row>
    <row r="48" spans="1:97" x14ac:dyDescent="0.2">
      <c r="A48" s="10" t="s">
        <v>27</v>
      </c>
    </row>
    <row r="49" spans="1:1" x14ac:dyDescent="0.2">
      <c r="A49" s="10" t="s">
        <v>50</v>
      </c>
    </row>
  </sheetData>
  <mergeCells count="64">
    <mergeCell ref="AI14:AK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BD14:BF14"/>
    <mergeCell ref="BG14:BI14"/>
    <mergeCell ref="BJ14:BL14"/>
    <mergeCell ref="AL14:AN14"/>
    <mergeCell ref="AO14:AQ14"/>
    <mergeCell ref="AR14:AT14"/>
    <mergeCell ref="AU14:AW14"/>
    <mergeCell ref="AX14:AZ14"/>
    <mergeCell ref="BA14:BC14"/>
    <mergeCell ref="CE14:CG14"/>
    <mergeCell ref="E34:G34"/>
    <mergeCell ref="H34:J34"/>
    <mergeCell ref="K34:M34"/>
    <mergeCell ref="N34:P34"/>
    <mergeCell ref="Q34:S34"/>
    <mergeCell ref="T34:V34"/>
    <mergeCell ref="W34:Y34"/>
    <mergeCell ref="Z34:AB34"/>
    <mergeCell ref="AC34:AE34"/>
    <mergeCell ref="BV14:BX14"/>
    <mergeCell ref="BY14:CA14"/>
    <mergeCell ref="CB14:CD14"/>
    <mergeCell ref="BM14:BO14"/>
    <mergeCell ref="BP14:BR14"/>
    <mergeCell ref="BS14:BU14"/>
    <mergeCell ref="CB34:CD34"/>
    <mergeCell ref="AF34:AH34"/>
    <mergeCell ref="AI34:AK34"/>
    <mergeCell ref="AL34:AN34"/>
    <mergeCell ref="AO34:AQ34"/>
    <mergeCell ref="AR34:AT34"/>
    <mergeCell ref="AU34:AW34"/>
    <mergeCell ref="CQ14:CS14"/>
    <mergeCell ref="CH34:CJ34"/>
    <mergeCell ref="CK34:CM34"/>
    <mergeCell ref="CN34:CP34"/>
    <mergeCell ref="CQ34:CS34"/>
    <mergeCell ref="B14:D14"/>
    <mergeCell ref="B34:D34"/>
    <mergeCell ref="CH14:CJ14"/>
    <mergeCell ref="CK14:CM14"/>
    <mergeCell ref="CN14:CP14"/>
    <mergeCell ref="CE34:CG34"/>
    <mergeCell ref="AX34:AZ34"/>
    <mergeCell ref="BA34:BC34"/>
    <mergeCell ref="BD34:BF34"/>
    <mergeCell ref="BG34:BI34"/>
    <mergeCell ref="BJ34:BL34"/>
    <mergeCell ref="BM34:BO34"/>
    <mergeCell ref="BP34:BR34"/>
    <mergeCell ref="BS34:BU34"/>
    <mergeCell ref="BV34:BX34"/>
    <mergeCell ref="BY34:CA34"/>
  </mergeCells>
  <pageMargins left="0.7" right="0.7" top="0.75" bottom="0.75" header="0.3" footer="0.3"/>
  <ignoredErrors>
    <ignoredError sqref="CD38:CD45 J18:J25 G38:G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Salg etter art</vt:lpstr>
      <vt:lpstr>Salg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2006-10-25T08:34:50Z</cp:lastPrinted>
  <dcterms:created xsi:type="dcterms:W3CDTF">2006-01-23T13:35:08Z</dcterms:created>
  <dcterms:modified xsi:type="dcterms:W3CDTF">2026-05-04T05:46:19Z</dcterms:modified>
</cp:coreProperties>
</file>