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LON-Internett-skal offentliggjøres\"/>
    </mc:Choice>
  </mc:AlternateContent>
  <bookViews>
    <workbookView xWindow="0" yWindow="0" windowWidth="28800" windowHeight="11445"/>
  </bookViews>
  <sheets>
    <sheet name="Forklaring" sheetId="2" r:id="rId1"/>
    <sheet name="Flere fylker 2008-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P13" i="1"/>
  <c r="O63" i="1" l="1"/>
  <c r="O13" i="1"/>
  <c r="N13" i="1" l="1"/>
  <c r="N63" i="1"/>
  <c r="M63" i="1" l="1"/>
  <c r="M13" i="1"/>
  <c r="L63" i="1" l="1"/>
  <c r="L13" i="1"/>
  <c r="K63" i="1" l="1"/>
  <c r="K13" i="1"/>
  <c r="J63" i="1" l="1"/>
  <c r="I63" i="1"/>
  <c r="H63" i="1"/>
  <c r="G63" i="1"/>
  <c r="F63" i="1"/>
  <c r="E63" i="1"/>
  <c r="D6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<sst xmlns="http://schemas.openxmlformats.org/spreadsheetml/2006/main" count="123" uniqueCount="85">
  <si>
    <t>Gjennomsnittsresultater for selskap med produksjon i flere fylker</t>
  </si>
  <si>
    <t>Kilde: Fiskeridirektoratet</t>
  </si>
  <si>
    <t>Utvalg</t>
  </si>
  <si>
    <t>Antall selskap i utvalget</t>
  </si>
  <si>
    <t>stk</t>
  </si>
  <si>
    <t>Antall tillatelser i utvalget</t>
  </si>
  <si>
    <t>Diverse størrelser</t>
  </si>
  <si>
    <t>Gjennomsnittstall for selskap med produksjon i flere fylker</t>
  </si>
  <si>
    <t>kg</t>
  </si>
  <si>
    <t>Antall årsverk</t>
  </si>
  <si>
    <t>Fôrfaktor (økonomisk)</t>
  </si>
  <si>
    <t>kr</t>
  </si>
  <si>
    <t>Beregnede nøkkeltall</t>
  </si>
  <si>
    <t>Totalrentabilitet</t>
  </si>
  <si>
    <t>%</t>
  </si>
  <si>
    <t>Driftsmargin</t>
  </si>
  <si>
    <t>Overskuddsgrad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</si>
  <si>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</si>
  <si>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</si>
  <si>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</si>
  <si>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</si>
  <si>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</si>
  <si>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</si>
  <si>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Forklaring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</si>
  <si>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</si>
  <si>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</si>
  <si>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</si>
  <si>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</si>
  <si>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</si>
  <si>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</si>
  <si>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</si>
  <si>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</si>
  <si>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</si>
  <si>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</si>
  <si>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</si>
  <si>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 xml:space="preserve">Gj. antall tillatelser pr. selskap </t>
  </si>
  <si>
    <t>Produksjon pr. årsverk</t>
  </si>
  <si>
    <t>Fôrpris pr. kg</t>
  </si>
  <si>
    <t>Beregnet pris og kostnader pr. kg produsert fisk (rundvekt)</t>
  </si>
  <si>
    <t xml:space="preserve">  Salgspris pr. kg solgt laks</t>
  </si>
  <si>
    <t xml:space="preserve">  Salgspris pr. kg solgt regnbueørret</t>
  </si>
  <si>
    <t>Salgspris pr. kg solgt fisk (laks og regnbueørret)</t>
  </si>
  <si>
    <t xml:space="preserve">  Smoltkostnad pr. kg</t>
  </si>
  <si>
    <t xml:space="preserve">  Fôrkostnad pr. kg</t>
  </si>
  <si>
    <t xml:space="preserve">  Forsikringskostnad pr. kg</t>
  </si>
  <si>
    <t xml:space="preserve">  Lønnskostnad pr. kg</t>
  </si>
  <si>
    <t xml:space="preserve">  Avskrivninger pr. kg</t>
  </si>
  <si>
    <t xml:space="preserve">  Andre driftskostnader pr. kg</t>
  </si>
  <si>
    <t xml:space="preserve">  Netto finanskostnader pr. kg</t>
  </si>
  <si>
    <t>Produksjonskostnad pr. kg</t>
  </si>
  <si>
    <t>Sum kostnad pr. kg</t>
  </si>
  <si>
    <t>Fortjeneste pr. kg</t>
  </si>
  <si>
    <t xml:space="preserve">  Slaktekostnad inkl. fraktkostnad pr. kg</t>
  </si>
  <si>
    <t>1. Endringer</t>
  </si>
  <si>
    <t>1.1. Endring i beregningsprinsipp (2009-)</t>
  </si>
  <si>
    <t xml:space="preserve">Fiskeridirektoratet har f.o.m. 2009 undersøkelse gått over fra å beregne beholdningsverdi på levende fisk, </t>
  </si>
  <si>
    <t xml:space="preserve">verdi på utstyr og avskrivninger til å benytte de verdier som er oppgitt i regnskapene. I tillegg vil verdi på </t>
  </si>
  <si>
    <t xml:space="preserve">tillatelser/konsesjoner og goodwill være inkludert. </t>
  </si>
  <si>
    <t>Dette betyr at vi skifter fokus fra samfunnsøkonomisk til bedriftsøkonomisk perspektiv i lønnsomhetsundersøkelsen.</t>
  </si>
  <si>
    <t xml:space="preserve">Omleggingen av undersøkelsen fra samfunnsøkonomisk til bedriftsøkonomisk perspektiv medfører endringer i </t>
  </si>
  <si>
    <t xml:space="preserve">balanseregnskapet og driftskostnadene. Omleggingen får også konsekvenser for beregning av nøkkeltall og </t>
  </si>
  <si>
    <t xml:space="preserve">produksjonskostnad pr. kg. </t>
  </si>
  <si>
    <t xml:space="preserve">Etter omleggingen fremkommer en ny størrelse i balansetabellene, immaterielle eiendeler, som blant annet viser </t>
  </si>
  <si>
    <t>verdi på tillatelser (konsesjoner) og goodwill.</t>
  </si>
  <si>
    <t xml:space="preserve">I lønnsomhetsundersøkelsen fokuseres det på størrelsesnøytral resultatbegrep som driftsmargin, fortjeneste pr. kg, </t>
  </si>
  <si>
    <t>salgspris pr. kg og produksjonskostnad pr. kg. For driftsmargin medfører omleggingen en endring på vel 10 prosent,</t>
  </si>
  <si>
    <t>mens endringene utgjør under 1 prosent for produksjonskostnad pr. kg.</t>
  </si>
  <si>
    <t>1.2. Endring i definisjon på produksjon av fisk (2012-)</t>
  </si>
  <si>
    <t xml:space="preserve">(Solgt mengde (laks og regnbueørret) + Beholdning av frossenfisk per 31.12.) + </t>
  </si>
  <si>
    <t>((beholdning av levende fisk 31.12. (kg) - vekt på utsatt smolt - beholdning av levende fisk 01.01. (kg)) / 1,067)</t>
  </si>
  <si>
    <t xml:space="preserve">For å unngå å få en blanding av ulike vekttyper (levende/rund/sløyd) i produksjonsberegningen har vi valgt å </t>
  </si>
  <si>
    <t>omregne levende fisk til rund vekt. Omregningsfaktor hentet fra NS 9417:2012</t>
  </si>
  <si>
    <t>Omregningsfaktor fra levende vekt til rundvekt etter sulting og bløgging er satt til 1,067. Det har vist seg umulig for</t>
  </si>
  <si>
    <t xml:space="preserve">oss å skille mellom laks og regnbueørret i beregningen av produksjon. Siden regnbueørret utgjør mindre enn </t>
  </si>
  <si>
    <t>10 prosent av produsert mengde har vi valgt å benytte omregningsfaktor for laks ved omregning fra levende vekt til</t>
  </si>
  <si>
    <t>rund vekt.</t>
  </si>
  <si>
    <t>1.3. Endring i omregningsfaktor (2012-)</t>
  </si>
  <si>
    <t>Vi har f.o.m. 2012-undersøkelsen valgt å bruke omregningfaktorer fra NS 9417:2012 "Laks og regnbueørret.</t>
  </si>
  <si>
    <t>Enhetlig terminologi og metoder for dokumentasjon av produksjon" ved beregning av solgt mengde og produksjon.</t>
  </si>
  <si>
    <t>2. Historiske tabeller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</si>
  <si>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 i kroneverdi i perioden.</t>
    </r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</si>
  <si>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</si>
  <si>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</si>
  <si>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Oppdatert: 18. november 2021</t>
  </si>
  <si>
    <t>Oppdatert pr. 18.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</si>
</sst>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rgb="FF0033A0"/>
      <name val="Arial"/>
      <family val="2"/>
    </font>
    <font>
      <sz val="10"/>
      <color theme="1"/>
      <name val="Arial"/>
      <family val="2"/>
    </font>
    <font>
      <sz val="10"/>
      <color rgb="FF23AEB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6595FF"/>
      <name val="Arial"/>
      <family val="2"/>
    </font>
    <font>
      <b/>
      <sz val="10"/>
      <color rgb="FF0070C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sz val="1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 applyFill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0" fontId="14" fillId="0" borderId="0" xfId="0" applyFont="1"/>
    <xf numFmtId="3" fontId="15" fillId="0" borderId="0" xfId="0" applyNumberFormat="1" applyFont="1"/>
    <xf numFmtId="49" fontId="15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2" fontId="4" fillId="0" borderId="0" xfId="0" applyNumberFormat="1" applyFont="1" applyBorder="1"/>
    <xf numFmtId="2" fontId="4" fillId="0" borderId="0" xfId="0" applyNumberFormat="1" applyFont="1"/>
    <xf numFmtId="2" fontId="4" fillId="0" borderId="2" xfId="0" applyNumberFormat="1" applyFont="1" applyBorder="1"/>
    <xf numFmtId="165" fontId="4" fillId="0" borderId="0" xfId="0" applyNumberFormat="1" applyFont="1"/>
    <xf numFmtId="165" fontId="4" fillId="0" borderId="0" xfId="0" applyNumberFormat="1" applyFont="1" applyBorder="1"/>
    <xf numFmtId="165" fontId="4" fillId="0" borderId="2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2" fontId="4" fillId="0" borderId="1" xfId="0" applyNumberFormat="1" applyFont="1" applyBorder="1"/>
    <xf numFmtId="0" fontId="16" fillId="0" borderId="0" xfId="0" applyFont="1"/>
    <xf numFmtId="49" fontId="17" fillId="2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1" fontId="17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49" fontId="16" fillId="0" borderId="0" xfId="0" applyNumberFormat="1" applyFont="1"/>
    <xf numFmtId="3" fontId="14" fillId="0" borderId="0" xfId="0" applyNumberFormat="1" applyFont="1"/>
    <xf numFmtId="0" fontId="3" fillId="0" borderId="0" xfId="0" applyFont="1" applyFill="1"/>
    <xf numFmtId="0" fontId="18" fillId="0" borderId="0" xfId="0" applyFont="1" applyBorder="1" applyAlignme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A7" sqref="A7"/>
    </sheetView>
  </sheetViews>
  <sheetFormatPr baseColWidth="10" defaultRowHeight="12.75" x14ac:dyDescent="0.2"/>
  <cols>
    <col min="1" max="1" width="18.85546875" style="4" customWidth="1"/>
    <col min="2" max="2" width="17" style="4" customWidth="1"/>
    <col min="3" max="3" width="15.7109375" style="4" customWidth="1"/>
    <col min="4" max="4" width="15.140625" style="4" customWidth="1"/>
    <col min="5" max="5" width="19.28515625" style="4" customWidth="1"/>
    <col min="6" max="6" width="8" style="4" customWidth="1"/>
    <col min="7" max="7" width="5.85546875" style="4" customWidth="1"/>
    <col min="8" max="16384" width="11.42578125" style="4"/>
  </cols>
  <sheetData>
    <row r="1" spans="1:9" s="21" customFormat="1" ht="23.25" x14ac:dyDescent="0.35">
      <c r="A1" s="49" t="s">
        <v>81</v>
      </c>
      <c r="B1" s="20"/>
      <c r="C1" s="20"/>
      <c r="D1" s="20"/>
      <c r="E1" s="20"/>
      <c r="F1" s="20"/>
      <c r="G1" s="20"/>
      <c r="H1" s="20"/>
      <c r="I1" s="20"/>
    </row>
    <row r="2" spans="1:9" s="21" customFormat="1" ht="20.25" x14ac:dyDescent="0.3">
      <c r="A2" s="50" t="s">
        <v>23</v>
      </c>
    </row>
    <row r="3" spans="1:9" x14ac:dyDescent="0.2">
      <c r="A3" s="3"/>
    </row>
    <row r="4" spans="1:9" ht="15" x14ac:dyDescent="0.25">
      <c r="A4" s="51" t="s">
        <v>82</v>
      </c>
    </row>
    <row r="5" spans="1:9" s="2" customFormat="1" ht="14.25" x14ac:dyDescent="0.2">
      <c r="A5" s="1" t="s">
        <v>1</v>
      </c>
    </row>
    <row r="6" spans="1:9" s="2" customFormat="1" ht="14.25" x14ac:dyDescent="0.2">
      <c r="A6" s="1" t="s">
        <v>83</v>
      </c>
    </row>
    <row r="7" spans="1:9" x14ac:dyDescent="0.2">
      <c r="A7" s="3"/>
    </row>
    <row r="8" spans="1:9" x14ac:dyDescent="0.2">
      <c r="A8" s="3"/>
    </row>
    <row r="9" spans="1:9" s="2" customFormat="1" ht="15.75" x14ac:dyDescent="0.25">
      <c r="A9" s="41" t="s">
        <v>53</v>
      </c>
    </row>
    <row r="10" spans="1:9" x14ac:dyDescent="0.2">
      <c r="A10" s="6"/>
    </row>
    <row r="11" spans="1:9" s="2" customFormat="1" ht="15" x14ac:dyDescent="0.25">
      <c r="A11" s="54" t="s">
        <v>54</v>
      </c>
    </row>
    <row r="12" spans="1:9" x14ac:dyDescent="0.2">
      <c r="A12" s="7" t="s">
        <v>55</v>
      </c>
      <c r="B12" s="7"/>
      <c r="C12" s="7"/>
      <c r="D12" s="7"/>
      <c r="E12" s="7"/>
      <c r="F12" s="7"/>
    </row>
    <row r="13" spans="1:9" x14ac:dyDescent="0.2">
      <c r="A13" s="7" t="s">
        <v>56</v>
      </c>
      <c r="B13" s="7"/>
      <c r="C13" s="7"/>
      <c r="D13" s="7"/>
      <c r="E13" s="7"/>
      <c r="F13" s="7"/>
    </row>
    <row r="14" spans="1:9" x14ac:dyDescent="0.2">
      <c r="A14" s="7" t="s">
        <v>57</v>
      </c>
      <c r="B14" s="7"/>
      <c r="C14" s="7"/>
      <c r="D14" s="7"/>
      <c r="E14" s="7"/>
      <c r="F14" s="7"/>
    </row>
    <row r="15" spans="1:9" x14ac:dyDescent="0.2">
      <c r="A15" s="7"/>
      <c r="B15" s="7"/>
      <c r="C15" s="7"/>
      <c r="D15" s="7"/>
      <c r="E15" s="7"/>
      <c r="F15" s="7"/>
    </row>
    <row r="16" spans="1:9" x14ac:dyDescent="0.2">
      <c r="A16" s="7" t="s">
        <v>58</v>
      </c>
      <c r="B16" s="7"/>
      <c r="C16" s="7"/>
      <c r="D16" s="7"/>
      <c r="E16" s="7"/>
      <c r="F16" s="7"/>
    </row>
    <row r="17" spans="1:6" x14ac:dyDescent="0.2">
      <c r="A17" s="7"/>
      <c r="B17" s="7"/>
      <c r="C17" s="7"/>
      <c r="D17" s="7"/>
      <c r="E17" s="7"/>
      <c r="F17" s="7"/>
    </row>
    <row r="18" spans="1:6" x14ac:dyDescent="0.2">
      <c r="A18" s="7" t="s">
        <v>59</v>
      </c>
      <c r="B18" s="7"/>
      <c r="C18" s="7"/>
      <c r="D18" s="7"/>
      <c r="E18" s="7"/>
      <c r="F18" s="7"/>
    </row>
    <row r="19" spans="1:6" x14ac:dyDescent="0.2">
      <c r="A19" s="7" t="s">
        <v>60</v>
      </c>
      <c r="B19" s="7"/>
      <c r="C19" s="7"/>
      <c r="D19" s="7"/>
      <c r="E19" s="7"/>
      <c r="F19" s="7"/>
    </row>
    <row r="20" spans="1:6" x14ac:dyDescent="0.2">
      <c r="A20" s="7" t="s">
        <v>61</v>
      </c>
      <c r="B20" s="7"/>
      <c r="C20" s="7"/>
      <c r="D20" s="7"/>
      <c r="E20" s="7"/>
      <c r="F20" s="7"/>
    </row>
    <row r="21" spans="1:6" x14ac:dyDescent="0.2">
      <c r="A21" s="7"/>
      <c r="B21" s="7"/>
      <c r="C21" s="7"/>
      <c r="D21" s="7"/>
      <c r="E21" s="7"/>
      <c r="F21" s="7"/>
    </row>
    <row r="22" spans="1:6" x14ac:dyDescent="0.2">
      <c r="A22" s="7" t="s">
        <v>62</v>
      </c>
      <c r="B22" s="7"/>
      <c r="C22" s="7"/>
      <c r="D22" s="7"/>
      <c r="E22" s="7"/>
      <c r="F22" s="7"/>
    </row>
    <row r="23" spans="1:6" x14ac:dyDescent="0.2">
      <c r="A23" s="7" t="s">
        <v>63</v>
      </c>
      <c r="B23" s="7"/>
      <c r="C23" s="7"/>
      <c r="D23" s="7"/>
      <c r="E23" s="7"/>
      <c r="F23" s="7"/>
    </row>
    <row r="24" spans="1:6" x14ac:dyDescent="0.2">
      <c r="A24" s="7"/>
      <c r="B24" s="7"/>
      <c r="C24" s="7"/>
      <c r="D24" s="7"/>
      <c r="E24" s="7"/>
      <c r="F24" s="7"/>
    </row>
    <row r="25" spans="1:6" s="2" customFormat="1" ht="14.25" x14ac:dyDescent="0.2">
      <c r="A25" s="7" t="s">
        <v>64</v>
      </c>
      <c r="B25" s="7"/>
      <c r="C25" s="7"/>
      <c r="D25" s="7"/>
      <c r="E25" s="7"/>
      <c r="F25" s="7"/>
    </row>
    <row r="26" spans="1:6" s="2" customFormat="1" ht="14.25" x14ac:dyDescent="0.2">
      <c r="A26" s="7" t="s">
        <v>65</v>
      </c>
      <c r="B26" s="7"/>
      <c r="C26" s="7"/>
      <c r="D26" s="7"/>
      <c r="E26" s="7"/>
      <c r="F26" s="7"/>
    </row>
    <row r="27" spans="1:6" s="2" customFormat="1" ht="14.25" x14ac:dyDescent="0.2">
      <c r="A27" s="4" t="s">
        <v>66</v>
      </c>
    </row>
    <row r="28" spans="1:6" s="2" customFormat="1" ht="14.25" x14ac:dyDescent="0.2">
      <c r="A28" s="4"/>
    </row>
    <row r="29" spans="1:6" ht="15" x14ac:dyDescent="0.25">
      <c r="A29" s="53" t="s">
        <v>67</v>
      </c>
    </row>
    <row r="30" spans="1:6" x14ac:dyDescent="0.2">
      <c r="A30" s="7" t="s">
        <v>68</v>
      </c>
      <c r="B30" s="7"/>
      <c r="C30" s="7"/>
      <c r="D30" s="7"/>
      <c r="E30" s="7"/>
      <c r="F30" s="7"/>
    </row>
    <row r="31" spans="1:6" x14ac:dyDescent="0.2">
      <c r="A31" s="7" t="s">
        <v>69</v>
      </c>
      <c r="B31" s="7"/>
      <c r="C31" s="7"/>
      <c r="D31" s="7"/>
      <c r="E31" s="7"/>
      <c r="F31" s="7"/>
    </row>
    <row r="33" spans="1:6" s="7" customFormat="1" x14ac:dyDescent="0.2">
      <c r="A33" s="7" t="s">
        <v>70</v>
      </c>
    </row>
    <row r="34" spans="1:6" s="7" customFormat="1" x14ac:dyDescent="0.2">
      <c r="A34" s="7" t="s">
        <v>71</v>
      </c>
    </row>
    <row r="35" spans="1:6" s="7" customFormat="1" x14ac:dyDescent="0.2"/>
    <row r="36" spans="1:6" s="7" customFormat="1" x14ac:dyDescent="0.2">
      <c r="A36" s="7" t="s">
        <v>72</v>
      </c>
    </row>
    <row r="37" spans="1:6" x14ac:dyDescent="0.2">
      <c r="A37" s="8" t="s">
        <v>73</v>
      </c>
      <c r="B37" s="9"/>
      <c r="C37" s="9"/>
      <c r="D37" s="9"/>
      <c r="E37" s="9"/>
      <c r="F37" s="9"/>
    </row>
    <row r="38" spans="1:6" x14ac:dyDescent="0.2">
      <c r="A38" s="8" t="s">
        <v>74</v>
      </c>
      <c r="B38" s="9"/>
      <c r="C38" s="9"/>
      <c r="D38" s="9"/>
      <c r="E38" s="9"/>
      <c r="F38" s="9"/>
    </row>
    <row r="39" spans="1:6" x14ac:dyDescent="0.2">
      <c r="A39" s="9" t="s">
        <v>75</v>
      </c>
      <c r="B39" s="9"/>
      <c r="C39" s="9"/>
      <c r="D39" s="9"/>
      <c r="E39" s="9"/>
      <c r="F39" s="9"/>
    </row>
    <row r="40" spans="1:6" x14ac:dyDescent="0.2">
      <c r="A40" s="9"/>
      <c r="B40" s="9"/>
      <c r="C40" s="9"/>
      <c r="D40" s="9"/>
      <c r="E40" s="9"/>
      <c r="F40" s="9"/>
    </row>
    <row r="41" spans="1:6" s="2" customFormat="1" ht="15" x14ac:dyDescent="0.25">
      <c r="A41" s="54" t="s">
        <v>76</v>
      </c>
    </row>
    <row r="42" spans="1:6" s="11" customFormat="1" x14ac:dyDescent="0.2">
      <c r="A42" s="10" t="s">
        <v>77</v>
      </c>
      <c r="B42" s="10"/>
      <c r="C42" s="10"/>
      <c r="D42" s="10"/>
      <c r="E42" s="10"/>
      <c r="F42" s="10"/>
    </row>
    <row r="43" spans="1:6" s="11" customFormat="1" x14ac:dyDescent="0.2">
      <c r="A43" s="10" t="s">
        <v>78</v>
      </c>
      <c r="B43" s="10"/>
      <c r="C43" s="10"/>
      <c r="D43" s="10"/>
      <c r="E43" s="10"/>
      <c r="F43" s="10"/>
    </row>
    <row r="44" spans="1:6" s="11" customFormat="1" x14ac:dyDescent="0.2"/>
    <row r="45" spans="1:6" s="2" customFormat="1" ht="14.25" x14ac:dyDescent="0.2">
      <c r="A45" s="12" t="s">
        <v>24</v>
      </c>
      <c r="B45" s="4"/>
      <c r="C45" s="4"/>
      <c r="D45" s="4"/>
      <c r="E45" s="4"/>
      <c r="F45" s="4"/>
    </row>
    <row r="46" spans="1:6" s="2" customFormat="1" ht="14.25" x14ac:dyDescent="0.2">
      <c r="A46" s="13" t="s">
        <v>25</v>
      </c>
      <c r="B46" s="14" t="s">
        <v>26</v>
      </c>
      <c r="C46" s="14" t="s">
        <v>27</v>
      </c>
      <c r="D46" s="14" t="s">
        <v>28</v>
      </c>
      <c r="E46" s="14" t="s">
        <v>29</v>
      </c>
      <c r="F46" s="4"/>
    </row>
    <row r="47" spans="1:6" s="2" customFormat="1" ht="14.25" x14ac:dyDescent="0.2">
      <c r="A47" s="15" t="s">
        <v>30</v>
      </c>
      <c r="B47" s="16">
        <v>1.35</v>
      </c>
      <c r="C47" s="16">
        <v>1.2</v>
      </c>
      <c r="D47" s="16">
        <v>1.0669999999999999</v>
      </c>
      <c r="E47" s="16">
        <v>1</v>
      </c>
      <c r="F47" s="4"/>
    </row>
    <row r="48" spans="1:6" s="2" customFormat="1" ht="14.25" x14ac:dyDescent="0.2">
      <c r="A48" s="13" t="s">
        <v>31</v>
      </c>
      <c r="B48" s="14">
        <v>1.266</v>
      </c>
      <c r="C48" s="14">
        <v>1.125</v>
      </c>
      <c r="D48" s="14">
        <v>1</v>
      </c>
      <c r="E48" s="14">
        <v>1.0669999999999999</v>
      </c>
      <c r="F48" s="4"/>
    </row>
    <row r="49" spans="1:6" s="2" customFormat="1" ht="14.25" x14ac:dyDescent="0.2">
      <c r="A49" s="15" t="s">
        <v>32</v>
      </c>
      <c r="B49" s="16">
        <v>1.125</v>
      </c>
      <c r="C49" s="16">
        <v>1</v>
      </c>
      <c r="D49" s="16">
        <v>0.88900000000000001</v>
      </c>
      <c r="E49" s="16">
        <v>1.2</v>
      </c>
      <c r="F49" s="4"/>
    </row>
    <row r="50" spans="1:6" s="2" customFormat="1" ht="14.25" x14ac:dyDescent="0.2">
      <c r="A50" s="15" t="s">
        <v>33</v>
      </c>
      <c r="B50" s="16">
        <v>1</v>
      </c>
      <c r="C50" s="16">
        <v>0.88900000000000001</v>
      </c>
      <c r="D50" s="16">
        <v>0.79</v>
      </c>
      <c r="E50" s="16">
        <v>1.35</v>
      </c>
      <c r="F50" s="4"/>
    </row>
    <row r="51" spans="1:6" s="2" customFormat="1" ht="14.25" x14ac:dyDescent="0.2">
      <c r="A51" s="4"/>
      <c r="B51" s="4"/>
      <c r="C51" s="4"/>
      <c r="D51" s="4"/>
      <c r="E51" s="4"/>
      <c r="F51" s="4"/>
    </row>
    <row r="52" spans="1:6" s="2" customFormat="1" ht="14.25" x14ac:dyDescent="0.2">
      <c r="A52" s="4"/>
      <c r="B52" s="4"/>
      <c r="C52" s="4"/>
      <c r="D52" s="4"/>
      <c r="E52" s="4"/>
      <c r="F52" s="4"/>
    </row>
    <row r="53" spans="1:6" s="2" customFormat="1" ht="14.25" x14ac:dyDescent="0.2">
      <c r="A53" s="12" t="s">
        <v>34</v>
      </c>
      <c r="B53" s="4"/>
      <c r="C53" s="4"/>
      <c r="D53" s="4"/>
      <c r="E53" s="4"/>
      <c r="F53" s="4"/>
    </row>
    <row r="54" spans="1:6" s="2" customFormat="1" ht="14.25" x14ac:dyDescent="0.2">
      <c r="A54" s="13" t="s">
        <v>25</v>
      </c>
      <c r="B54" s="14" t="s">
        <v>26</v>
      </c>
      <c r="C54" s="14" t="s">
        <v>27</v>
      </c>
      <c r="D54" s="14" t="s">
        <v>28</v>
      </c>
      <c r="E54" s="14" t="s">
        <v>29</v>
      </c>
      <c r="F54" s="4"/>
    </row>
    <row r="55" spans="1:6" s="2" customFormat="1" ht="14.25" x14ac:dyDescent="0.2">
      <c r="A55" s="15" t="s">
        <v>30</v>
      </c>
      <c r="B55" s="16">
        <v>1.355</v>
      </c>
      <c r="C55" s="16">
        <v>1.2150000000000001</v>
      </c>
      <c r="D55" s="17">
        <v>1.07</v>
      </c>
      <c r="E55" s="16">
        <v>1</v>
      </c>
      <c r="F55" s="4"/>
    </row>
    <row r="56" spans="1:6" s="2" customFormat="1" ht="14.25" x14ac:dyDescent="0.2">
      <c r="A56" s="13" t="s">
        <v>31</v>
      </c>
      <c r="B56" s="14">
        <v>1.2649999999999999</v>
      </c>
      <c r="C56" s="14">
        <v>1.135</v>
      </c>
      <c r="D56" s="14">
        <v>1</v>
      </c>
      <c r="E56" s="18">
        <v>1.07</v>
      </c>
      <c r="F56" s="4"/>
    </row>
    <row r="57" spans="1:6" s="2" customFormat="1" ht="14.25" x14ac:dyDescent="0.2">
      <c r="A57" s="15" t="s">
        <v>32</v>
      </c>
      <c r="B57" s="16">
        <v>1.115</v>
      </c>
      <c r="C57" s="16">
        <v>1</v>
      </c>
      <c r="D57" s="16">
        <v>0.88100000000000001</v>
      </c>
      <c r="E57" s="16">
        <v>1.2150000000000001</v>
      </c>
      <c r="F57" s="4"/>
    </row>
    <row r="58" spans="1:6" s="2" customFormat="1" ht="14.25" x14ac:dyDescent="0.2">
      <c r="A58" s="15" t="s">
        <v>33</v>
      </c>
      <c r="B58" s="19">
        <v>1</v>
      </c>
      <c r="C58" s="16">
        <v>0.89700000000000002</v>
      </c>
      <c r="D58" s="17">
        <v>0.79</v>
      </c>
      <c r="E58" s="16">
        <v>1.355</v>
      </c>
      <c r="F58" s="4"/>
    </row>
    <row r="61" spans="1:6" s="5" customFormat="1" ht="18" x14ac:dyDescent="0.25">
      <c r="A61" s="41" t="s">
        <v>79</v>
      </c>
    </row>
    <row r="62" spans="1:6" x14ac:dyDescent="0.2">
      <c r="A62" s="7" t="s">
        <v>80</v>
      </c>
      <c r="B62" s="7"/>
      <c r="C62" s="7"/>
      <c r="D62" s="7"/>
      <c r="E62" s="7"/>
      <c r="F6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A7" sqref="A7"/>
    </sheetView>
  </sheetViews>
  <sheetFormatPr baseColWidth="10" defaultRowHeight="12.75" x14ac:dyDescent="0.2"/>
  <cols>
    <col min="1" max="1" width="48" style="4" customWidth="1"/>
    <col min="2" max="2" width="3.5703125" style="4" bestFit="1" customWidth="1"/>
    <col min="3" max="3" width="3.5703125" style="4" customWidth="1"/>
    <col min="4" max="10" width="9.7109375" style="4" customWidth="1"/>
    <col min="11" max="16" width="8.7109375" style="4" customWidth="1"/>
    <col min="17" max="16384" width="11.42578125" style="4"/>
  </cols>
  <sheetData>
    <row r="1" spans="1:16" s="21" customFormat="1" ht="23.25" x14ac:dyDescent="0.35">
      <c r="A1" s="49" t="s">
        <v>81</v>
      </c>
      <c r="B1" s="20"/>
      <c r="C1" s="20"/>
      <c r="D1" s="20"/>
      <c r="E1" s="20"/>
      <c r="F1" s="20"/>
      <c r="G1" s="20"/>
      <c r="H1" s="20"/>
      <c r="I1" s="20"/>
    </row>
    <row r="2" spans="1:16" ht="20.25" x14ac:dyDescent="0.3">
      <c r="A2" s="52" t="s">
        <v>0</v>
      </c>
    </row>
    <row r="3" spans="1:16" ht="15" x14ac:dyDescent="0.2">
      <c r="A3" s="22"/>
    </row>
    <row r="4" spans="1:16" ht="15" x14ac:dyDescent="0.25">
      <c r="A4" s="51" t="s">
        <v>82</v>
      </c>
    </row>
    <row r="5" spans="1:16" x14ac:dyDescent="0.2">
      <c r="A5" s="4" t="s">
        <v>1</v>
      </c>
    </row>
    <row r="6" spans="1:16" x14ac:dyDescent="0.2">
      <c r="A6" s="4" t="s">
        <v>84</v>
      </c>
      <c r="K6" s="23"/>
      <c r="L6" s="23"/>
      <c r="M6" s="23"/>
    </row>
    <row r="7" spans="1:16" x14ac:dyDescent="0.2">
      <c r="H7" s="23"/>
      <c r="I7" s="23"/>
      <c r="J7" s="23"/>
      <c r="K7" s="23"/>
      <c r="L7" s="23"/>
      <c r="M7" s="23"/>
    </row>
    <row r="9" spans="1:16" s="3" customFormat="1" ht="15.75" x14ac:dyDescent="0.25">
      <c r="A9" s="41" t="s">
        <v>2</v>
      </c>
    </row>
    <row r="10" spans="1:16" s="45" customFormat="1" x14ac:dyDescent="0.2">
      <c r="A10" s="42"/>
      <c r="B10" s="43"/>
      <c r="C10" s="43"/>
      <c r="D10" s="43">
        <v>2008</v>
      </c>
      <c r="E10" s="44">
        <v>2009</v>
      </c>
      <c r="F10" s="44">
        <v>2010</v>
      </c>
      <c r="G10" s="44">
        <v>2011</v>
      </c>
      <c r="H10" s="44">
        <v>2012</v>
      </c>
      <c r="I10" s="44">
        <v>2013</v>
      </c>
      <c r="J10" s="44">
        <v>2014</v>
      </c>
      <c r="K10" s="44">
        <v>2015</v>
      </c>
      <c r="L10" s="44">
        <v>2016</v>
      </c>
      <c r="M10" s="44">
        <v>2017</v>
      </c>
      <c r="N10" s="44">
        <v>2018</v>
      </c>
      <c r="O10" s="44">
        <v>2019</v>
      </c>
      <c r="P10" s="44">
        <v>2020</v>
      </c>
    </row>
    <row r="11" spans="1:16" x14ac:dyDescent="0.2">
      <c r="A11" s="4" t="s">
        <v>3</v>
      </c>
      <c r="B11" s="4" t="s">
        <v>4</v>
      </c>
      <c r="D11" s="4">
        <v>10</v>
      </c>
      <c r="E11" s="4">
        <v>9</v>
      </c>
      <c r="F11" s="4">
        <v>9</v>
      </c>
      <c r="G11" s="4">
        <v>9</v>
      </c>
      <c r="H11" s="4">
        <v>9</v>
      </c>
      <c r="I11" s="4">
        <v>11</v>
      </c>
      <c r="J11" s="4">
        <v>11</v>
      </c>
      <c r="K11" s="4">
        <v>11</v>
      </c>
      <c r="L11" s="4">
        <v>11</v>
      </c>
      <c r="M11" s="4">
        <v>11</v>
      </c>
      <c r="N11" s="4">
        <v>10</v>
      </c>
      <c r="O11" s="4">
        <v>10</v>
      </c>
      <c r="P11" s="4">
        <v>10</v>
      </c>
    </row>
    <row r="12" spans="1:16" x14ac:dyDescent="0.2">
      <c r="A12" s="4" t="s">
        <v>5</v>
      </c>
      <c r="B12" s="4" t="s">
        <v>4</v>
      </c>
      <c r="D12" s="4">
        <v>178</v>
      </c>
      <c r="E12" s="4">
        <v>181</v>
      </c>
      <c r="F12" s="4">
        <v>180</v>
      </c>
      <c r="G12" s="4">
        <v>177</v>
      </c>
      <c r="H12" s="4">
        <v>163</v>
      </c>
      <c r="I12" s="4">
        <v>249</v>
      </c>
      <c r="J12" s="4">
        <v>283</v>
      </c>
      <c r="K12" s="4">
        <v>253</v>
      </c>
      <c r="L12" s="4">
        <v>313</v>
      </c>
      <c r="M12" s="4">
        <v>249</v>
      </c>
      <c r="N12" s="4">
        <v>557</v>
      </c>
      <c r="O12" s="4">
        <v>357</v>
      </c>
      <c r="P12" s="4">
        <v>545</v>
      </c>
    </row>
    <row r="13" spans="1:16" x14ac:dyDescent="0.2">
      <c r="A13" s="24" t="s">
        <v>35</v>
      </c>
      <c r="B13" s="24" t="s">
        <v>4</v>
      </c>
      <c r="C13" s="24"/>
      <c r="D13" s="25">
        <f t="shared" ref="D13:K13" si="0">(D12/D11)</f>
        <v>17.8</v>
      </c>
      <c r="E13" s="25">
        <f t="shared" si="0"/>
        <v>20.111111111111111</v>
      </c>
      <c r="F13" s="25">
        <f t="shared" si="0"/>
        <v>20</v>
      </c>
      <c r="G13" s="25">
        <f t="shared" si="0"/>
        <v>19.666666666666668</v>
      </c>
      <c r="H13" s="25">
        <f t="shared" si="0"/>
        <v>18.111111111111111</v>
      </c>
      <c r="I13" s="25">
        <f t="shared" si="0"/>
        <v>22.636363636363637</v>
      </c>
      <c r="J13" s="25">
        <f t="shared" si="0"/>
        <v>25.727272727272727</v>
      </c>
      <c r="K13" s="25">
        <f t="shared" si="0"/>
        <v>23</v>
      </c>
      <c r="L13" s="25">
        <f t="shared" ref="L13:N13" si="1">(L12/L11)</f>
        <v>28.454545454545453</v>
      </c>
      <c r="M13" s="25">
        <f t="shared" si="1"/>
        <v>22.636363636363637</v>
      </c>
      <c r="N13" s="25">
        <f t="shared" si="1"/>
        <v>55.7</v>
      </c>
      <c r="O13" s="25">
        <f t="shared" ref="O13:P13" si="2">(O12/O11)</f>
        <v>35.700000000000003</v>
      </c>
      <c r="P13" s="25">
        <f t="shared" si="2"/>
        <v>54.5</v>
      </c>
    </row>
    <row r="14" spans="1:16" x14ac:dyDescent="0.2">
      <c r="A14" s="26"/>
      <c r="B14" s="26"/>
      <c r="C14" s="26"/>
      <c r="D14" s="26"/>
      <c r="E14" s="26"/>
      <c r="F14" s="26"/>
      <c r="G14" s="26"/>
    </row>
    <row r="17" spans="1:18" s="3" customFormat="1" ht="15.75" x14ac:dyDescent="0.25">
      <c r="A17" s="46" t="s">
        <v>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7"/>
      <c r="O17" s="47"/>
      <c r="P17" s="47"/>
      <c r="R17" s="48"/>
    </row>
    <row r="18" spans="1:18" x14ac:dyDescent="0.2">
      <c r="A18" s="29" t="s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8"/>
      <c r="P18" s="28"/>
      <c r="R18" s="23"/>
    </row>
    <row r="19" spans="1:18" s="45" customFormat="1" x14ac:dyDescent="0.2">
      <c r="A19" s="42"/>
      <c r="B19" s="43"/>
      <c r="C19" s="43"/>
      <c r="D19" s="43">
        <v>2008</v>
      </c>
      <c r="E19" s="44">
        <v>2009</v>
      </c>
      <c r="F19" s="44">
        <v>2010</v>
      </c>
      <c r="G19" s="44">
        <v>2011</v>
      </c>
      <c r="H19" s="44">
        <v>2012</v>
      </c>
      <c r="I19" s="44">
        <v>2013</v>
      </c>
      <c r="J19" s="44">
        <v>2014</v>
      </c>
      <c r="K19" s="44">
        <v>2015</v>
      </c>
      <c r="L19" s="44">
        <v>2016</v>
      </c>
      <c r="M19" s="44">
        <v>2017</v>
      </c>
      <c r="N19" s="44">
        <v>2018</v>
      </c>
      <c r="O19" s="44">
        <v>2019</v>
      </c>
      <c r="P19" s="44">
        <v>2020</v>
      </c>
    </row>
    <row r="20" spans="1:18" x14ac:dyDescent="0.2">
      <c r="A20" s="4" t="s">
        <v>36</v>
      </c>
      <c r="B20" s="4" t="s">
        <v>8</v>
      </c>
      <c r="D20" s="30">
        <v>441879.9667353445</v>
      </c>
      <c r="E20" s="30">
        <v>553267.68054341536</v>
      </c>
      <c r="F20" s="30">
        <v>420456.90374277916</v>
      </c>
      <c r="G20" s="30">
        <v>476400.3601692628</v>
      </c>
      <c r="H20" s="30">
        <v>449202.8280490918</v>
      </c>
      <c r="I20" s="30">
        <v>370456.94901503221</v>
      </c>
      <c r="J20" s="30">
        <v>420229.78802680084</v>
      </c>
      <c r="K20" s="30">
        <v>413415.11219163903</v>
      </c>
      <c r="L20" s="30">
        <v>320013.39421901095</v>
      </c>
      <c r="M20" s="30">
        <v>329918.2214708117</v>
      </c>
      <c r="N20" s="30">
        <v>335369.42326555942</v>
      </c>
      <c r="O20" s="30">
        <v>267594.7043626614</v>
      </c>
      <c r="P20" s="30">
        <v>292182</v>
      </c>
    </row>
    <row r="21" spans="1:18" x14ac:dyDescent="0.2"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8" x14ac:dyDescent="0.2">
      <c r="A22" s="4" t="s">
        <v>9</v>
      </c>
      <c r="D22" s="31">
        <v>45.146999999999998</v>
      </c>
      <c r="E22" s="31">
        <v>47.52</v>
      </c>
      <c r="F22" s="31">
        <v>53.552222222222198</v>
      </c>
      <c r="G22" s="31">
        <v>62.26</v>
      </c>
      <c r="H22" s="31">
        <v>58.432222222222201</v>
      </c>
      <c r="I22" s="31">
        <v>88.39</v>
      </c>
      <c r="J22" s="31">
        <v>93.975454545454497</v>
      </c>
      <c r="K22" s="31">
        <v>84.041818181818201</v>
      </c>
      <c r="L22" s="31">
        <v>121.70363636363599</v>
      </c>
      <c r="M22" s="31">
        <v>98.768181818181802</v>
      </c>
      <c r="N22" s="31">
        <v>220.88499999999999</v>
      </c>
      <c r="O22" s="31">
        <v>167.51300000000001</v>
      </c>
      <c r="P22" s="31">
        <v>248.94</v>
      </c>
    </row>
    <row r="23" spans="1:18" x14ac:dyDescent="0.2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8" x14ac:dyDescent="0.2">
      <c r="A24" s="26" t="s">
        <v>10</v>
      </c>
      <c r="B24" s="26"/>
      <c r="C24" s="26"/>
      <c r="D24" s="32">
        <v>1.2342739462118</v>
      </c>
      <c r="E24" s="32">
        <v>1.2169077733712801</v>
      </c>
      <c r="F24" s="32">
        <v>1.3261249507567101</v>
      </c>
      <c r="G24" s="32">
        <v>1.18201605499675</v>
      </c>
      <c r="H24" s="32">
        <v>1.1912826898590501</v>
      </c>
      <c r="I24" s="32">
        <v>1.22618444459035</v>
      </c>
      <c r="J24" s="32">
        <v>1.12923595383119</v>
      </c>
      <c r="K24" s="32">
        <v>1.18807846780417</v>
      </c>
      <c r="L24" s="32">
        <v>1.2195445458212499</v>
      </c>
      <c r="M24" s="32">
        <v>1.31597933638344</v>
      </c>
      <c r="N24" s="33">
        <v>1.2347551691693901</v>
      </c>
      <c r="O24" s="33">
        <v>1.3296565025414699</v>
      </c>
      <c r="P24" s="33">
        <v>1.29</v>
      </c>
    </row>
    <row r="25" spans="1:18" x14ac:dyDescent="0.2">
      <c r="A25" s="24" t="s">
        <v>37</v>
      </c>
      <c r="B25" s="24" t="s">
        <v>11</v>
      </c>
      <c r="C25" s="24"/>
      <c r="D25" s="34">
        <v>7.5579582704221799</v>
      </c>
      <c r="E25" s="34">
        <v>7.7689538262912903</v>
      </c>
      <c r="F25" s="34">
        <v>7.9572513970464298</v>
      </c>
      <c r="G25" s="34">
        <v>8.8209855691673198</v>
      </c>
      <c r="H25" s="34">
        <v>9.1284229921011999</v>
      </c>
      <c r="I25" s="34">
        <v>8.6783663878956698</v>
      </c>
      <c r="J25" s="34">
        <v>9.6731087371572304</v>
      </c>
      <c r="K25" s="34">
        <v>10.341199032630101</v>
      </c>
      <c r="L25" s="34">
        <v>11.5889254483555</v>
      </c>
      <c r="M25" s="34">
        <v>10.6605430039177</v>
      </c>
      <c r="N25" s="34">
        <v>11.069991090606001</v>
      </c>
      <c r="O25" s="34">
        <v>11.477620220158199</v>
      </c>
      <c r="P25" s="34">
        <v>12.46</v>
      </c>
    </row>
    <row r="26" spans="1:18" x14ac:dyDescent="0.2">
      <c r="A26" s="26"/>
    </row>
    <row r="29" spans="1:18" s="3" customFormat="1" ht="15.75" x14ac:dyDescent="0.25">
      <c r="A29" s="46" t="s">
        <v>12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7"/>
      <c r="O29" s="47"/>
      <c r="P29" s="47"/>
      <c r="R29" s="48"/>
    </row>
    <row r="30" spans="1:18" x14ac:dyDescent="0.2">
      <c r="A30" s="29" t="s">
        <v>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28"/>
      <c r="P30" s="28"/>
      <c r="R30" s="23"/>
    </row>
    <row r="31" spans="1:18" s="45" customFormat="1" x14ac:dyDescent="0.2">
      <c r="A31" s="42"/>
      <c r="B31" s="43"/>
      <c r="C31" s="43"/>
      <c r="D31" s="43">
        <v>2008</v>
      </c>
      <c r="E31" s="44">
        <v>2009</v>
      </c>
      <c r="F31" s="44">
        <v>2010</v>
      </c>
      <c r="G31" s="44">
        <v>2011</v>
      </c>
      <c r="H31" s="44">
        <v>2012</v>
      </c>
      <c r="I31" s="44">
        <v>2013</v>
      </c>
      <c r="J31" s="44">
        <v>2014</v>
      </c>
      <c r="K31" s="44">
        <v>2015</v>
      </c>
      <c r="L31" s="44">
        <v>2016</v>
      </c>
      <c r="M31" s="44">
        <v>2017</v>
      </c>
      <c r="N31" s="44">
        <v>2018</v>
      </c>
      <c r="O31" s="44">
        <v>2019</v>
      </c>
      <c r="P31" s="44">
        <v>2020</v>
      </c>
    </row>
    <row r="32" spans="1:18" x14ac:dyDescent="0.2">
      <c r="A32" s="4" t="s">
        <v>13</v>
      </c>
      <c r="B32" s="4" t="s">
        <v>14</v>
      </c>
      <c r="D32" s="35">
        <v>11.585148715373846</v>
      </c>
      <c r="E32" s="35">
        <v>17.901922710976145</v>
      </c>
      <c r="F32" s="35">
        <v>22.605982098383571</v>
      </c>
      <c r="G32" s="35">
        <v>11.638213276997037</v>
      </c>
      <c r="H32" s="35">
        <v>6.3204403254346984</v>
      </c>
      <c r="I32" s="35">
        <v>17.814764693687017</v>
      </c>
      <c r="J32" s="35">
        <v>17.651525655109968</v>
      </c>
      <c r="K32" s="35">
        <v>18.940514193975332</v>
      </c>
      <c r="L32" s="35">
        <v>36.492538994129994</v>
      </c>
      <c r="M32" s="35">
        <v>31.50179369662612</v>
      </c>
      <c r="N32" s="36">
        <v>33.119532828673748</v>
      </c>
      <c r="O32" s="36">
        <v>28.057732749587462</v>
      </c>
      <c r="P32" s="36">
        <v>9.7657123603285356</v>
      </c>
    </row>
    <row r="33" spans="1:18" x14ac:dyDescent="0.2">
      <c r="A33" s="4" t="s">
        <v>15</v>
      </c>
      <c r="B33" s="4" t="s">
        <v>14</v>
      </c>
      <c r="D33" s="35">
        <v>16.050828344668442</v>
      </c>
      <c r="E33" s="35">
        <v>24.157394570876935</v>
      </c>
      <c r="F33" s="35">
        <v>37.043662919955281</v>
      </c>
      <c r="G33" s="35">
        <v>18.069329529434899</v>
      </c>
      <c r="H33" s="35">
        <v>10.655145958715478</v>
      </c>
      <c r="I33" s="35">
        <v>26.478959883596641</v>
      </c>
      <c r="J33" s="35">
        <v>28.499687779918677</v>
      </c>
      <c r="K33" s="35">
        <v>22.190180361932342</v>
      </c>
      <c r="L33" s="35">
        <v>36.487322763511898</v>
      </c>
      <c r="M33" s="35">
        <v>37.45163451920547</v>
      </c>
      <c r="N33" s="36">
        <v>35.970160767691233</v>
      </c>
      <c r="O33" s="36">
        <v>30.242538346251706</v>
      </c>
      <c r="P33" s="36">
        <v>20.47910560157683</v>
      </c>
    </row>
    <row r="34" spans="1:18" x14ac:dyDescent="0.2">
      <c r="A34" s="4" t="s">
        <v>16</v>
      </c>
      <c r="B34" s="4" t="s">
        <v>14</v>
      </c>
      <c r="D34" s="35">
        <v>18.592402285091136</v>
      </c>
      <c r="E34" s="35">
        <v>28.192239752274272</v>
      </c>
      <c r="F34" s="35">
        <v>38.632668967795922</v>
      </c>
      <c r="G34" s="35">
        <v>21.695204114671071</v>
      </c>
      <c r="H34" s="35">
        <v>14.509493695075504</v>
      </c>
      <c r="I34" s="35">
        <v>28.648678169735575</v>
      </c>
      <c r="J34" s="35">
        <v>29.796509525692176</v>
      </c>
      <c r="K34" s="35">
        <v>25.000374577801271</v>
      </c>
      <c r="L34" s="35">
        <v>37.281957485719069</v>
      </c>
      <c r="M34" s="35">
        <v>39.811977420806635</v>
      </c>
      <c r="N34" s="36">
        <v>38.741442760448315</v>
      </c>
      <c r="O34" s="36">
        <v>33.172350748859301</v>
      </c>
      <c r="P34" s="36">
        <v>24.620547656222254</v>
      </c>
    </row>
    <row r="35" spans="1:18" x14ac:dyDescent="0.2">
      <c r="A35" s="4" t="s">
        <v>17</v>
      </c>
      <c r="B35" s="4" t="s">
        <v>14</v>
      </c>
      <c r="D35" s="35">
        <v>203.32695992681593</v>
      </c>
      <c r="E35" s="35">
        <v>186.96045722902988</v>
      </c>
      <c r="F35" s="35">
        <v>153.25778316716696</v>
      </c>
      <c r="G35" s="35">
        <v>159.33866931797451</v>
      </c>
      <c r="H35" s="35">
        <v>126.68138831167603</v>
      </c>
      <c r="I35" s="35">
        <v>154.09810271440071</v>
      </c>
      <c r="J35" s="35">
        <v>143.4344654061384</v>
      </c>
      <c r="K35" s="35">
        <v>174.30146703495726</v>
      </c>
      <c r="L35" s="35">
        <v>147.18665723280054</v>
      </c>
      <c r="M35" s="35">
        <v>158.27348557711861</v>
      </c>
      <c r="N35" s="36">
        <v>136.47808378342654</v>
      </c>
      <c r="O35" s="36">
        <v>153.62529053261119</v>
      </c>
      <c r="P35" s="36">
        <v>319.4661560391873</v>
      </c>
    </row>
    <row r="36" spans="1:18" x14ac:dyDescent="0.2">
      <c r="A36" s="4" t="s">
        <v>18</v>
      </c>
      <c r="B36" s="4" t="s">
        <v>14</v>
      </c>
      <c r="D36" s="35">
        <v>98.259252605593545</v>
      </c>
      <c r="E36" s="35">
        <v>107.5388586436989</v>
      </c>
      <c r="F36" s="35">
        <v>98.560687421413434</v>
      </c>
      <c r="G36" s="35">
        <v>97.105554388058962</v>
      </c>
      <c r="H36" s="35">
        <v>82.782840758824378</v>
      </c>
      <c r="I36" s="35">
        <v>94.328060807949925</v>
      </c>
      <c r="J36" s="35">
        <v>88.848220565292564</v>
      </c>
      <c r="K36" s="35">
        <v>71.682673924103284</v>
      </c>
      <c r="L36" s="35">
        <v>74.976157830035859</v>
      </c>
      <c r="M36" s="35">
        <v>89.233638663816123</v>
      </c>
      <c r="N36" s="36">
        <v>49.934447026735555</v>
      </c>
      <c r="O36" s="36">
        <v>64.793379081802769</v>
      </c>
      <c r="P36" s="36">
        <v>159.13187942915755</v>
      </c>
    </row>
    <row r="37" spans="1:18" x14ac:dyDescent="0.2">
      <c r="A37" s="4" t="s">
        <v>19</v>
      </c>
      <c r="B37" s="4" t="s">
        <v>14</v>
      </c>
      <c r="D37" s="35">
        <v>327.17082546886138</v>
      </c>
      <c r="E37" s="35">
        <v>999.2076145357712</v>
      </c>
      <c r="F37" s="35">
        <v>1397.9652867350151</v>
      </c>
      <c r="G37" s="35">
        <v>617.7014284562207</v>
      </c>
      <c r="H37" s="35">
        <v>381.21119209602165</v>
      </c>
      <c r="I37" s="35">
        <v>1148.5554884530745</v>
      </c>
      <c r="J37" s="35">
        <v>962.01735197734661</v>
      </c>
      <c r="K37" s="35">
        <v>916.36087660725195</v>
      </c>
      <c r="L37" s="35">
        <v>3205.2540836371359</v>
      </c>
      <c r="M37" s="35">
        <v>2429.9849802169442</v>
      </c>
      <c r="N37" s="36">
        <v>1793.7641080189117</v>
      </c>
      <c r="O37" s="36">
        <v>1981.7223205719565</v>
      </c>
      <c r="P37" s="36">
        <v>839.48423804824529</v>
      </c>
    </row>
    <row r="38" spans="1:18" x14ac:dyDescent="0.2">
      <c r="A38" s="4" t="s">
        <v>20</v>
      </c>
      <c r="B38" s="4" t="s">
        <v>14</v>
      </c>
      <c r="D38" s="35">
        <v>30.556783579390363</v>
      </c>
      <c r="E38" s="35">
        <v>28.591679732835718</v>
      </c>
      <c r="F38" s="35">
        <v>32.661921972594598</v>
      </c>
      <c r="G38" s="35">
        <v>28.429208076917075</v>
      </c>
      <c r="H38" s="35">
        <v>20.063098136880701</v>
      </c>
      <c r="I38" s="35">
        <v>27.465162309316714</v>
      </c>
      <c r="J38" s="35">
        <v>28.213264746166899</v>
      </c>
      <c r="K38" s="35">
        <v>39.894352880389349</v>
      </c>
      <c r="L38" s="35">
        <v>35.03373443554316</v>
      </c>
      <c r="M38" s="35">
        <v>33.877570570628762</v>
      </c>
      <c r="N38" s="36">
        <v>41.013219889468296</v>
      </c>
      <c r="O38" s="36">
        <v>40.688608708021576</v>
      </c>
      <c r="P38" s="36">
        <v>46.195979514645373</v>
      </c>
    </row>
    <row r="39" spans="1:18" x14ac:dyDescent="0.2">
      <c r="A39" s="4" t="s">
        <v>21</v>
      </c>
      <c r="B39" s="4" t="s">
        <v>14</v>
      </c>
      <c r="D39" s="35">
        <v>30.612086672955126</v>
      </c>
      <c r="E39" s="35">
        <v>36.663192405772485</v>
      </c>
      <c r="F39" s="35">
        <v>40.561129312059954</v>
      </c>
      <c r="G39" s="35">
        <v>39.051552845002902</v>
      </c>
      <c r="H39" s="35">
        <v>51.255010027153055</v>
      </c>
      <c r="I39" s="35">
        <v>40.932776728346838</v>
      </c>
      <c r="J39" s="35">
        <v>43.505351567963132</v>
      </c>
      <c r="K39" s="35">
        <v>30.20013703997078</v>
      </c>
      <c r="L39" s="35">
        <v>42.006597687914962</v>
      </c>
      <c r="M39" s="35">
        <v>40.461160005378431</v>
      </c>
      <c r="N39" s="36">
        <v>39.907026416460859</v>
      </c>
      <c r="O39" s="36">
        <v>35.47441224369193</v>
      </c>
      <c r="P39" s="36">
        <v>11.214564268876899</v>
      </c>
    </row>
    <row r="40" spans="1:18" x14ac:dyDescent="0.2">
      <c r="A40" s="24" t="s">
        <v>22</v>
      </c>
      <c r="B40" s="24" t="s">
        <v>14</v>
      </c>
      <c r="C40" s="24"/>
      <c r="D40" s="37">
        <v>38.831129747654522</v>
      </c>
      <c r="E40" s="37">
        <v>34.745127861391794</v>
      </c>
      <c r="F40" s="37">
        <v>26.776948715345444</v>
      </c>
      <c r="G40" s="37">
        <v>32.519239078080034</v>
      </c>
      <c r="H40" s="37">
        <v>28.68189183596624</v>
      </c>
      <c r="I40" s="37">
        <v>31.602060962336449</v>
      </c>
      <c r="J40" s="37">
        <v>28.281383685869958</v>
      </c>
      <c r="K40" s="37">
        <v>29.905510079639868</v>
      </c>
      <c r="L40" s="37">
        <v>22.959667876541882</v>
      </c>
      <c r="M40" s="37">
        <v>25.661269423992799</v>
      </c>
      <c r="N40" s="37">
        <v>19.079753694070856</v>
      </c>
      <c r="O40" s="37">
        <v>23.836979048286491</v>
      </c>
      <c r="P40" s="37">
        <v>42.589456216477728</v>
      </c>
    </row>
    <row r="41" spans="1:18" x14ac:dyDescent="0.2">
      <c r="A41" s="26"/>
    </row>
    <row r="44" spans="1:18" s="3" customFormat="1" ht="15.75" x14ac:dyDescent="0.25">
      <c r="A44" s="46" t="s">
        <v>38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47"/>
      <c r="O44" s="47"/>
      <c r="P44" s="47"/>
      <c r="R44" s="48"/>
    </row>
    <row r="45" spans="1:18" x14ac:dyDescent="0.2">
      <c r="A45" s="29" t="s">
        <v>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/>
      <c r="O45" s="28"/>
      <c r="P45" s="28"/>
      <c r="R45" s="23"/>
    </row>
    <row r="46" spans="1:18" s="45" customFormat="1" x14ac:dyDescent="0.2">
      <c r="A46" s="42"/>
      <c r="B46" s="43"/>
      <c r="C46" s="43"/>
      <c r="D46" s="43">
        <v>2008</v>
      </c>
      <c r="E46" s="44">
        <v>2009</v>
      </c>
      <c r="F46" s="44">
        <v>2010</v>
      </c>
      <c r="G46" s="44">
        <v>2011</v>
      </c>
      <c r="H46" s="44">
        <v>2012</v>
      </c>
      <c r="I46" s="44">
        <v>2013</v>
      </c>
      <c r="J46" s="44">
        <v>2014</v>
      </c>
      <c r="K46" s="44">
        <v>2015</v>
      </c>
      <c r="L46" s="44">
        <v>2016</v>
      </c>
      <c r="M46" s="44">
        <v>2017</v>
      </c>
      <c r="N46" s="44">
        <v>2018</v>
      </c>
      <c r="O46" s="44">
        <v>2019</v>
      </c>
      <c r="P46" s="44">
        <v>2020</v>
      </c>
    </row>
    <row r="47" spans="1:18" x14ac:dyDescent="0.2">
      <c r="A47" s="4" t="s">
        <v>39</v>
      </c>
      <c r="B47" s="4" t="s">
        <v>11</v>
      </c>
      <c r="D47" s="33">
        <v>22.85777427036831</v>
      </c>
      <c r="E47" s="33">
        <v>23.691029527736152</v>
      </c>
      <c r="F47" s="33">
        <v>32.926942015672857</v>
      </c>
      <c r="G47" s="33">
        <v>24.608883243124193</v>
      </c>
      <c r="H47" s="33">
        <v>23.716783962004605</v>
      </c>
      <c r="I47" s="33">
        <v>33.623381922208985</v>
      </c>
      <c r="J47" s="33">
        <v>32.738980456349196</v>
      </c>
      <c r="K47" s="33">
        <v>33.931293461194784</v>
      </c>
      <c r="L47" s="33">
        <v>51.032932959217561</v>
      </c>
      <c r="M47" s="33">
        <v>50.707025976679589</v>
      </c>
      <c r="N47" s="33">
        <v>50.40603349424336</v>
      </c>
      <c r="O47" s="33">
        <v>50.792707045706813</v>
      </c>
      <c r="P47" s="33">
        <v>47.48</v>
      </c>
    </row>
    <row r="48" spans="1:18" x14ac:dyDescent="0.2">
      <c r="A48" s="4" t="s">
        <v>40</v>
      </c>
      <c r="B48" s="4" t="s">
        <v>11</v>
      </c>
      <c r="D48" s="33">
        <v>20.880775300632958</v>
      </c>
      <c r="E48" s="33">
        <v>26.757670264213075</v>
      </c>
      <c r="F48" s="33">
        <v>31.216751878731731</v>
      </c>
      <c r="G48" s="33">
        <v>25.407908949224169</v>
      </c>
      <c r="H48" s="33">
        <v>23.247917937916561</v>
      </c>
      <c r="I48" s="33">
        <v>33.945466595228858</v>
      </c>
      <c r="J48" s="33">
        <v>35.771202252123871</v>
      </c>
      <c r="K48" s="33">
        <v>31.303680069635927</v>
      </c>
      <c r="L48" s="33">
        <v>47.62282622454029</v>
      </c>
      <c r="M48" s="33">
        <v>51.120794096865779</v>
      </c>
      <c r="N48" s="33">
        <v>48.822726154841924</v>
      </c>
      <c r="O48" s="33">
        <v>47.05158817675435</v>
      </c>
      <c r="P48" s="33">
        <v>40.06</v>
      </c>
    </row>
    <row r="49" spans="1:16" x14ac:dyDescent="0.2">
      <c r="A49" s="26" t="s">
        <v>41</v>
      </c>
      <c r="B49" s="26" t="s">
        <v>11</v>
      </c>
      <c r="C49" s="26"/>
      <c r="D49" s="38">
        <v>22.749354490965331</v>
      </c>
      <c r="E49" s="38">
        <v>23.803835621166517</v>
      </c>
      <c r="F49" s="38">
        <v>32.876440953703998</v>
      </c>
      <c r="G49" s="38">
        <v>24.630107442600483</v>
      </c>
      <c r="H49" s="38">
        <v>23.697913283041849</v>
      </c>
      <c r="I49" s="38">
        <v>33.631984296771996</v>
      </c>
      <c r="J49" s="38">
        <v>32.799266109597482</v>
      </c>
      <c r="K49" s="38">
        <v>33.86234303744812</v>
      </c>
      <c r="L49" s="38">
        <v>50.979956385464796</v>
      </c>
      <c r="M49" s="38">
        <v>50.713028849579246</v>
      </c>
      <c r="N49" s="38">
        <v>50.383654998909066</v>
      </c>
      <c r="O49" s="38">
        <v>50.692799307357106</v>
      </c>
      <c r="P49" s="38">
        <v>47.34</v>
      </c>
    </row>
    <row r="50" spans="1:16" x14ac:dyDescent="0.2">
      <c r="A50" s="26"/>
      <c r="B50" s="26"/>
      <c r="C50" s="2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x14ac:dyDescent="0.2">
      <c r="A51" s="4" t="s">
        <v>42</v>
      </c>
      <c r="B51" s="4" t="s">
        <v>11</v>
      </c>
      <c r="D51" s="33">
        <v>1.712335184559661</v>
      </c>
      <c r="E51" s="33">
        <v>1.4048502677670089</v>
      </c>
      <c r="F51" s="33">
        <v>2.1286984470463763</v>
      </c>
      <c r="G51" s="33">
        <v>1.8754368655645117</v>
      </c>
      <c r="H51" s="33">
        <v>2.2072671049344117</v>
      </c>
      <c r="I51" s="33">
        <v>1.9439212029179993</v>
      </c>
      <c r="J51" s="33">
        <v>2.1146683698418633</v>
      </c>
      <c r="K51" s="33">
        <v>2.4163953814923165</v>
      </c>
      <c r="L51" s="33">
        <v>2.96249476277664</v>
      </c>
      <c r="M51" s="33">
        <v>2.9468931044327622</v>
      </c>
      <c r="N51" s="33">
        <v>3.128694201604115</v>
      </c>
      <c r="O51" s="33">
        <v>3.9685223486467591</v>
      </c>
      <c r="P51" s="33">
        <v>3.4597858100262897</v>
      </c>
    </row>
    <row r="52" spans="1:16" x14ac:dyDescent="0.2">
      <c r="A52" s="4" t="s">
        <v>43</v>
      </c>
      <c r="B52" s="4" t="s">
        <v>11</v>
      </c>
      <c r="D52" s="33">
        <v>9.3285909797380757</v>
      </c>
      <c r="E52" s="33">
        <v>9.4541003021764265</v>
      </c>
      <c r="F52" s="33">
        <v>10.552309617066951</v>
      </c>
      <c r="G52" s="33">
        <v>10.42654656365039</v>
      </c>
      <c r="H52" s="33">
        <v>10.874532296201471</v>
      </c>
      <c r="I52" s="33">
        <v>10.641277869293454</v>
      </c>
      <c r="J52" s="33">
        <v>10.923222171316576</v>
      </c>
      <c r="K52" s="33">
        <v>12.286155901945151</v>
      </c>
      <c r="L52" s="33">
        <v>14.13321082247101</v>
      </c>
      <c r="M52" s="33">
        <v>14.029054307782706</v>
      </c>
      <c r="N52" s="33">
        <v>13.668728721784884</v>
      </c>
      <c r="O52" s="33">
        <v>15.261292359434766</v>
      </c>
      <c r="P52" s="33">
        <v>16.118550889648091</v>
      </c>
    </row>
    <row r="53" spans="1:16" x14ac:dyDescent="0.2">
      <c r="A53" s="4" t="s">
        <v>44</v>
      </c>
      <c r="B53" s="4" t="s">
        <v>11</v>
      </c>
      <c r="D53" s="33">
        <v>0.12217794418596101</v>
      </c>
      <c r="E53" s="33">
        <v>0.1150336276017615</v>
      </c>
      <c r="F53" s="33">
        <v>0.12704213242351403</v>
      </c>
      <c r="G53" s="33">
        <v>0.11465302200713066</v>
      </c>
      <c r="H53" s="33">
        <v>0.11510270167258886</v>
      </c>
      <c r="I53" s="33">
        <v>9.2599103387457277E-2</v>
      </c>
      <c r="J53" s="33">
        <v>7.162482403505889E-2</v>
      </c>
      <c r="K53" s="33">
        <v>8.3434422354831977E-2</v>
      </c>
      <c r="L53" s="33">
        <v>8.9024247316228378E-2</v>
      </c>
      <c r="M53" s="33">
        <v>8.2410675991073878E-2</v>
      </c>
      <c r="N53" s="33">
        <v>0.11936095927270654</v>
      </c>
      <c r="O53" s="33">
        <v>0.1329665593330554</v>
      </c>
      <c r="P53" s="33">
        <v>0.15780834163885657</v>
      </c>
    </row>
    <row r="54" spans="1:16" x14ac:dyDescent="0.2">
      <c r="A54" s="4" t="s">
        <v>45</v>
      </c>
      <c r="B54" s="4" t="s">
        <v>11</v>
      </c>
      <c r="D54" s="33">
        <v>1.3090639458185651</v>
      </c>
      <c r="E54" s="33">
        <v>0.97746319278814964</v>
      </c>
      <c r="F54" s="33">
        <v>1.5133104807047522</v>
      </c>
      <c r="G54" s="33">
        <v>1.3524597802901259</v>
      </c>
      <c r="H54" s="33">
        <v>1.3455908226943107</v>
      </c>
      <c r="I54" s="33">
        <v>1.6384163771962252</v>
      </c>
      <c r="J54" s="33">
        <v>1.8089955086811593</v>
      </c>
      <c r="K54" s="33">
        <v>1.9759299644122208</v>
      </c>
      <c r="L54" s="33">
        <v>2.1896690106461962</v>
      </c>
      <c r="M54" s="33">
        <v>2.5476390394472199</v>
      </c>
      <c r="N54" s="33">
        <v>2.8477850812779781</v>
      </c>
      <c r="O54" s="33">
        <v>3.344793022780971</v>
      </c>
      <c r="P54" s="33">
        <v>3.2028849162853579</v>
      </c>
    </row>
    <row r="55" spans="1:16" x14ac:dyDescent="0.2">
      <c r="A55" s="4" t="s">
        <v>46</v>
      </c>
      <c r="B55" s="4" t="s">
        <v>11</v>
      </c>
      <c r="D55" s="33">
        <v>1.0051661424293403</v>
      </c>
      <c r="E55" s="33">
        <v>0.9247874052480356</v>
      </c>
      <c r="F55" s="33">
        <v>0.93700620179322069</v>
      </c>
      <c r="G55" s="33">
        <v>0.77928233586628826</v>
      </c>
      <c r="H55" s="33">
        <v>0.84774780898177104</v>
      </c>
      <c r="I55" s="33">
        <v>1.1502883520944447</v>
      </c>
      <c r="J55" s="33">
        <v>1.1263516903351578</v>
      </c>
      <c r="K55" s="33">
        <v>1.8237895815213772</v>
      </c>
      <c r="L55" s="33">
        <v>1.9148821198647203</v>
      </c>
      <c r="M55" s="33">
        <v>1.9176037966434358</v>
      </c>
      <c r="N55" s="33">
        <v>2.0718753501600045</v>
      </c>
      <c r="O55" s="33">
        <v>2.8245868456964587</v>
      </c>
      <c r="P55" s="33">
        <v>2.5516733510925387</v>
      </c>
    </row>
    <row r="56" spans="1:16" x14ac:dyDescent="0.2">
      <c r="A56" s="4" t="s">
        <v>47</v>
      </c>
      <c r="B56" s="4" t="s">
        <v>11</v>
      </c>
      <c r="D56" s="33">
        <v>3.7967752482890202</v>
      </c>
      <c r="E56" s="33">
        <v>2.5474095546610425</v>
      </c>
      <c r="F56" s="33">
        <v>4.3830540903968656</v>
      </c>
      <c r="G56" s="33">
        <v>3.4743264787816348</v>
      </c>
      <c r="H56" s="33">
        <v>3.1263231434581433</v>
      </c>
      <c r="I56" s="33">
        <v>7.7003028427889122</v>
      </c>
      <c r="J56" s="33">
        <v>5.623665810086564</v>
      </c>
      <c r="K56" s="33">
        <v>6.718270914991705</v>
      </c>
      <c r="L56" s="33">
        <v>9.4446861455883049</v>
      </c>
      <c r="M56" s="33">
        <v>7.6925236195053071</v>
      </c>
      <c r="N56" s="33">
        <v>6.0089515953458852</v>
      </c>
      <c r="O56" s="33">
        <v>8.5907472203595852</v>
      </c>
      <c r="P56" s="33">
        <v>9.2739714832963784</v>
      </c>
    </row>
    <row r="57" spans="1:16" x14ac:dyDescent="0.2">
      <c r="A57" s="4" t="s">
        <v>48</v>
      </c>
      <c r="B57" s="4" t="s">
        <v>11</v>
      </c>
      <c r="D57" s="33">
        <v>0.72507051424528346</v>
      </c>
      <c r="E57" s="33">
        <v>0.16723736171563555</v>
      </c>
      <c r="F57" s="33">
        <v>1.3908187448155964E-2</v>
      </c>
      <c r="G57" s="33">
        <v>-1.3520373393288763E-2</v>
      </c>
      <c r="H57" s="33">
        <v>0.10162650553078588</v>
      </c>
      <c r="I57" s="33">
        <v>0.27045693882740746</v>
      </c>
      <c r="J57" s="33">
        <v>0.32686212751050459</v>
      </c>
      <c r="K57" s="33">
        <v>0.26446438170010184</v>
      </c>
      <c r="L57" s="33">
        <v>-6.4151232409026274E-2</v>
      </c>
      <c r="M57" s="33">
        <v>0.3886597125420852</v>
      </c>
      <c r="N57" s="33">
        <v>0.17541564207525087</v>
      </c>
      <c r="O57" s="33">
        <v>5.4693551303395448E-2</v>
      </c>
      <c r="P57" s="33">
        <v>-0.636150001667658</v>
      </c>
    </row>
    <row r="58" spans="1:16" x14ac:dyDescent="0.2">
      <c r="A58" s="26" t="s">
        <v>49</v>
      </c>
      <c r="B58" s="26" t="s">
        <v>11</v>
      </c>
      <c r="C58" s="26"/>
      <c r="D58" s="40">
        <v>17.999179959265909</v>
      </c>
      <c r="E58" s="40">
        <v>15.59088171195806</v>
      </c>
      <c r="F58" s="40">
        <v>19.655329156879834</v>
      </c>
      <c r="G58" s="40">
        <v>18.009184672766793</v>
      </c>
      <c r="H58" s="40">
        <v>18.618190383473479</v>
      </c>
      <c r="I58" s="40">
        <v>23.4372626865059</v>
      </c>
      <c r="J58" s="40">
        <v>21.995390501806884</v>
      </c>
      <c r="K58" s="40">
        <v>25.568440548417705</v>
      </c>
      <c r="L58" s="40">
        <v>30.669815876254074</v>
      </c>
      <c r="M58" s="40">
        <v>29.604784256344594</v>
      </c>
      <c r="N58" s="40">
        <v>28.020811551520829</v>
      </c>
      <c r="O58" s="40">
        <v>34.177601907554994</v>
      </c>
      <c r="P58" s="40">
        <v>34.128524790319851</v>
      </c>
    </row>
    <row r="59" spans="1:16" x14ac:dyDescent="0.2">
      <c r="A59" s="26"/>
      <c r="B59" s="26"/>
      <c r="C59" s="26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">
      <c r="A60" s="26" t="s">
        <v>52</v>
      </c>
      <c r="B60" s="26" t="s">
        <v>11</v>
      </c>
      <c r="C60" s="26"/>
      <c r="D60" s="32">
        <v>2.0995551829459687</v>
      </c>
      <c r="E60" s="32">
        <v>2.249121797409213</v>
      </c>
      <c r="F60" s="32">
        <v>2.6611999452130286</v>
      </c>
      <c r="G60" s="32">
        <v>2.3221977930861941</v>
      </c>
      <c r="H60" s="32">
        <v>2.8657697728819862</v>
      </c>
      <c r="I60" s="32">
        <v>2.3058664251845724</v>
      </c>
      <c r="J60" s="32">
        <v>2.1285062536542143</v>
      </c>
      <c r="K60" s="32">
        <v>3.1181996188195171</v>
      </c>
      <c r="L60" s="32">
        <v>3.292516444210507</v>
      </c>
      <c r="M60" s="32">
        <v>2.9429397834393622</v>
      </c>
      <c r="N60" s="32">
        <v>3.8349846952356779</v>
      </c>
      <c r="O60" s="32">
        <v>3.4231488004932675</v>
      </c>
      <c r="P60" s="32">
        <v>3.931266136790462</v>
      </c>
    </row>
    <row r="61" spans="1:16" x14ac:dyDescent="0.2">
      <c r="A61" s="26" t="s">
        <v>50</v>
      </c>
      <c r="B61" s="26" t="s">
        <v>11</v>
      </c>
      <c r="C61" s="26"/>
      <c r="D61" s="38">
        <v>20.098735142211879</v>
      </c>
      <c r="E61" s="38">
        <v>17.840003509367271</v>
      </c>
      <c r="F61" s="38">
        <v>22.316529102092861</v>
      </c>
      <c r="G61" s="38">
        <v>20.331382465852986</v>
      </c>
      <c r="H61" s="38">
        <v>21.483960156355465</v>
      </c>
      <c r="I61" s="38">
        <v>25.743129111690472</v>
      </c>
      <c r="J61" s="38">
        <v>24.1238967554611</v>
      </c>
      <c r="K61" s="38">
        <v>28.686640167237222</v>
      </c>
      <c r="L61" s="38">
        <v>33.962332320464583</v>
      </c>
      <c r="M61" s="38">
        <v>32.547724039783958</v>
      </c>
      <c r="N61" s="38">
        <v>31.855796246756508</v>
      </c>
      <c r="O61" s="38">
        <v>37.60075070804826</v>
      </c>
      <c r="P61" s="38">
        <v>38.059790927110313</v>
      </c>
    </row>
    <row r="62" spans="1:16" x14ac:dyDescent="0.2">
      <c r="A62" s="26"/>
      <c r="B62" s="26"/>
      <c r="C62" s="2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x14ac:dyDescent="0.2">
      <c r="A63" s="24" t="s">
        <v>51</v>
      </c>
      <c r="B63" s="24" t="s">
        <v>11</v>
      </c>
      <c r="C63" s="24"/>
      <c r="D63" s="38">
        <f t="shared" ref="D63:K63" si="3">D49-D61</f>
        <v>2.6506193487534517</v>
      </c>
      <c r="E63" s="38">
        <f t="shared" si="3"/>
        <v>5.9638321117992454</v>
      </c>
      <c r="F63" s="38">
        <f t="shared" si="3"/>
        <v>10.559911851611137</v>
      </c>
      <c r="G63" s="38">
        <f t="shared" si="3"/>
        <v>4.2987249767474971</v>
      </c>
      <c r="H63" s="38">
        <f t="shared" si="3"/>
        <v>2.2139531266863841</v>
      </c>
      <c r="I63" s="38">
        <f t="shared" si="3"/>
        <v>7.8888551850815247</v>
      </c>
      <c r="J63" s="38">
        <f t="shared" si="3"/>
        <v>8.6753693541363823</v>
      </c>
      <c r="K63" s="38">
        <f t="shared" si="3"/>
        <v>5.1757028702108983</v>
      </c>
      <c r="L63" s="38">
        <f t="shared" ref="L63:M63" si="4">L49-L61</f>
        <v>17.017624065000213</v>
      </c>
      <c r="M63" s="38">
        <f t="shared" si="4"/>
        <v>18.165304809795288</v>
      </c>
      <c r="N63" s="38">
        <f t="shared" ref="N63:O63" si="5">N49-N61</f>
        <v>18.527858752152557</v>
      </c>
      <c r="O63" s="38">
        <f t="shared" si="5"/>
        <v>13.092048599308846</v>
      </c>
      <c r="P63" s="38">
        <f t="shared" ref="P63" si="6">P49-P61</f>
        <v>9.28020907288969</v>
      </c>
    </row>
    <row r="64" spans="1:16" x14ac:dyDescent="0.2">
      <c r="A6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Flere fylker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2015-11-06T07:08:44Z</dcterms:created>
  <dcterms:modified xsi:type="dcterms:W3CDTF">2021-11-18T05:47:21Z</dcterms:modified>
</cp:coreProperties>
</file>