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2 Lønnsomhetsundersøkelse for akvakultur\05 LON Internet\LON-Internett-skal offentliggjøres\"/>
    </mc:Choice>
  </mc:AlternateContent>
  <bookViews>
    <workbookView xWindow="240" yWindow="315" windowWidth="14955" windowHeight="8190"/>
  </bookViews>
  <sheets>
    <sheet name="Forklaring" sheetId="1" r:id="rId1"/>
    <sheet name="Rogaland_Agder 2008-" sheetId="3" r:id="rId2"/>
  </sheets>
  <calcPr calcId="162913"/>
</workbook>
</file>

<file path=xl/calcChain.xml><?xml version="1.0" encoding="utf-8"?>
<calcChain xmlns="http://schemas.openxmlformats.org/spreadsheetml/2006/main">
  <c r="O63" i="3" l="1"/>
  <c r="O13" i="3"/>
  <c r="N63" i="3" l="1"/>
  <c r="N13" i="3"/>
  <c r="M63" i="3" l="1"/>
  <c r="M13" i="3"/>
  <c r="L63" i="3" l="1"/>
  <c r="L13" i="3"/>
  <c r="K63" i="3" l="1"/>
  <c r="K13" i="3"/>
  <c r="J63" i="3" l="1"/>
  <c r="J13" i="3"/>
  <c r="E13" i="3" l="1"/>
  <c r="F13" i="3"/>
  <c r="G13" i="3"/>
  <c r="H13" i="3"/>
  <c r="I13" i="3"/>
  <c r="I63" i="3"/>
  <c r="H63" i="3" l="1"/>
  <c r="G63" i="3"/>
  <c r="F63" i="3"/>
  <c r="E63" i="3"/>
  <c r="C63" i="3"/>
  <c r="C13" i="3"/>
  <c r="D63" i="3"/>
  <c r="D13" i="3"/>
</calcChain>
</file>

<file path=xl/sharedStrings.xml><?xml version="1.0" encoding="utf-8"?>
<sst xmlns="http://schemas.openxmlformats.org/spreadsheetml/2006/main" count="185" uniqueCount="102">
  <si>
    <t>Antall selskap i utvalget</t>
  </si>
  <si>
    <t>stk</t>
  </si>
  <si>
    <t>kr</t>
  </si>
  <si>
    <t>kg</t>
  </si>
  <si>
    <t>Antall årsverk</t>
  </si>
  <si>
    <t>%</t>
  </si>
  <si>
    <t>Driftsmargin</t>
  </si>
  <si>
    <t>Likviditetsgrad 1</t>
  </si>
  <si>
    <t>Likviditetsgrad 2</t>
  </si>
  <si>
    <t>Rentedekningsgrad</t>
  </si>
  <si>
    <t>Egenkapitalandel</t>
  </si>
  <si>
    <t>Andel kortsiktig gjeld</t>
  </si>
  <si>
    <t>Andel langsiktig gjeld</t>
  </si>
  <si>
    <t>Kilde: Fiskeridirektoratet</t>
  </si>
  <si>
    <t>Antall tillatelser i utvalget</t>
  </si>
  <si>
    <t>1) Utvalget er uten selskaper med tillatelser på tvers av regionsgrensene</t>
  </si>
  <si>
    <t>Fôrfaktor (økonomisk)</t>
  </si>
  <si>
    <t>Totalrentabilitet</t>
  </si>
  <si>
    <t>Overskuddsgrad</t>
  </si>
  <si>
    <t>-</t>
  </si>
  <si>
    <t>Produksjon av fisk</t>
  </si>
  <si>
    <t>Forklaring</t>
  </si>
  <si>
    <t>Presentasjon av regionsresultat</t>
  </si>
  <si>
    <t>Historiske tabeller</t>
  </si>
  <si>
    <t>Gjennomsnittsresultater for Rogaland og Agder</t>
  </si>
  <si>
    <t>Utvalg</t>
  </si>
  <si>
    <t>Diverse størrelser</t>
  </si>
  <si>
    <t>Beregnede nøkkeltall</t>
  </si>
  <si>
    <t>Omregningsfaktor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</si>
  <si>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</si>
  <si>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</si>
  <si>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</si>
  <si>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</si>
  <si>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</si>
  <si>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</si>
  <si>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</si>
  <si>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</si>
  <si>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</si>
  <si>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</si>
  <si>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</si>
  <si>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For å unngå å få en blanding av ulike vekttyper (levende/rund/sløyd) i produksjons-</t>
  </si>
  <si>
    <t>Omregningsfaktor fra levende vekt til rundvekt etter sulting og bløgging er satt til 1,067.</t>
  </si>
  <si>
    <t>Det har vist seg umulig for oss å skille mellom laks og regnbueørret i beregningen av</t>
  </si>
  <si>
    <t xml:space="preserve">Flere selskap innehar tillatelser på tvers av regionsgrensene. Selskapene utarbeider kun </t>
  </si>
  <si>
    <t xml:space="preserve">ett felles årsregnskap. Det betyr at det ikke lenger er mulig å presentere rene </t>
  </si>
  <si>
    <t>regionsresultat.</t>
  </si>
  <si>
    <t>Vi har på bakgrunn av nevnte problemstilling valgt å utelate selskapene som har</t>
  </si>
  <si>
    <t>tillatelser på tvers av grensene ved beregning av regionsresultat. Dette gjort for å få</t>
  </si>
  <si>
    <t>rene regionsresultat.</t>
  </si>
  <si>
    <t xml:space="preserve">Det medfører imidlertid at representativiteten i enkelte regioner i disse beregningene er </t>
  </si>
  <si>
    <t xml:space="preserve">lavere enn reell representativitet. Vi har på bakgrunn av nevnte problemstilling valgt å </t>
  </si>
  <si>
    <t xml:space="preserve">forenkle presentasjonen av regionsresulat, og kun presentere størrelsesnøytrale poster. </t>
  </si>
  <si>
    <t>Definisjoner</t>
  </si>
  <si>
    <t>(Solgt mengde (laks og regnbueørret) + Beholdning av frossenfisk per 31.12.) +</t>
  </si>
  <si>
    <t xml:space="preserve">((beholdning av levende fisk 31.12. (kg) - vekt på utsatt smolt - beholdning av </t>
  </si>
  <si>
    <t>levende fisk 01.01. (kg)) / 1,067).</t>
  </si>
  <si>
    <t>beregningen har vi valgt å omregne levende fisk til rund vekt. Omregningsfaktor hentet</t>
  </si>
  <si>
    <t>fra NS 9417:2012</t>
  </si>
  <si>
    <t xml:space="preserve">produksjon. Siden regnbueørret utgjør mindre enn 10 prosent av produsert mengde har </t>
  </si>
  <si>
    <t xml:space="preserve">vi valgt å benytte omregningsfaktor for laks ved omregning fra levende vekt til rund </t>
  </si>
  <si>
    <t>vekt.</t>
  </si>
  <si>
    <t xml:space="preserve">Vi har f.o.m. 2012-undersøkelsen valgt å bruke omregningfaktorer fra NS 9417:2012 </t>
  </si>
  <si>
    <t xml:space="preserve">"Laks og regnbueørret. Enhetlig terminologi og metoder for dokumentasjon av </t>
  </si>
  <si>
    <t>produksjon" ved beregning av solgt mengde og produksjon.</t>
  </si>
  <si>
    <t>Produksjon pr. årsverk</t>
  </si>
  <si>
    <t>Fôrpris pr. kg</t>
  </si>
  <si>
    <t>Gjennomsnittstall pr. selskap for Rogaland og Agder</t>
  </si>
  <si>
    <t>Salgspris pr. kg solgt fisk (laks og regnbueørret)</t>
  </si>
  <si>
    <t>Produksjonskostnad pr. kg</t>
  </si>
  <si>
    <t>Sum kostnad pr. kg</t>
  </si>
  <si>
    <t>Fortjeneste pr. kg</t>
  </si>
  <si>
    <t>Beregnet pris og kostnader pr. kg produsert fisk (rundvekt)</t>
  </si>
  <si>
    <t>Salgspris pr. kg solgt laks</t>
  </si>
  <si>
    <t>Salgspris pr. kg solgt regnbueørret</t>
  </si>
  <si>
    <t>Smoltkostnad pr. kg</t>
  </si>
  <si>
    <t>Fôrkostnad pr. kg</t>
  </si>
  <si>
    <t>Forsikringskostnad pr. kg</t>
  </si>
  <si>
    <t>Lønnskostnad pr. kg</t>
  </si>
  <si>
    <t>Avskrivninger pr. kg</t>
  </si>
  <si>
    <t>Andre driftskostnader pr. kg</t>
  </si>
  <si>
    <t>Netto finanskostnader pr. kg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</si>
  <si>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</t>
    </r>
  </si>
  <si>
    <r>
      <rPr>
        <sz val="10"/>
        <color rgb="FF6595FF"/>
        <rFont val="Arial"/>
        <family val="2"/>
      </rPr>
      <t xml:space="preserve"> </t>
    </r>
    <r>
      <rPr>
        <sz val="10"/>
        <color rgb="FF23AEB4"/>
        <rFont val="Arial"/>
        <family val="2"/>
      </rPr>
      <t>i kroneverdi</t>
    </r>
    <r>
      <rPr>
        <sz val="10"/>
        <rFont val="Arial"/>
        <family val="2"/>
      </rPr>
      <t xml:space="preserve"> i perioden.</t>
    </r>
  </si>
  <si>
    <r>
      <t xml:space="preserve">Gj. antall tillatelser pr. selskap </t>
    </r>
    <r>
      <rPr>
        <vertAlign val="superscript"/>
        <sz val="10"/>
        <rFont val="Arial"/>
        <family val="2"/>
      </rPr>
      <t>1)</t>
    </r>
  </si>
  <si>
    <r>
      <t>2008</t>
    </r>
    <r>
      <rPr>
        <b/>
        <vertAlign val="superscript"/>
        <sz val="10"/>
        <color theme="0"/>
        <rFont val="Arial"/>
        <family val="2"/>
      </rPr>
      <t>1)</t>
    </r>
  </si>
  <si>
    <r>
      <t>2009</t>
    </r>
    <r>
      <rPr>
        <b/>
        <vertAlign val="superscript"/>
        <sz val="10"/>
        <color theme="0"/>
        <rFont val="Arial"/>
        <family val="2"/>
      </rPr>
      <t>1)</t>
    </r>
  </si>
  <si>
    <r>
      <t>2010</t>
    </r>
    <r>
      <rPr>
        <b/>
        <vertAlign val="superscript"/>
        <sz val="10"/>
        <color theme="0"/>
        <rFont val="Arial"/>
        <family val="2"/>
      </rPr>
      <t>1)</t>
    </r>
  </si>
  <si>
    <r>
      <t>2011</t>
    </r>
    <r>
      <rPr>
        <b/>
        <vertAlign val="superscript"/>
        <sz val="10"/>
        <color theme="0"/>
        <rFont val="Arial"/>
        <family val="2"/>
      </rPr>
      <t>1)</t>
    </r>
  </si>
  <si>
    <r>
      <t>2012</t>
    </r>
    <r>
      <rPr>
        <b/>
        <vertAlign val="superscript"/>
        <sz val="10"/>
        <color theme="0"/>
        <rFont val="Arial"/>
        <family val="2"/>
      </rPr>
      <t>1)</t>
    </r>
  </si>
  <si>
    <r>
      <t>2013</t>
    </r>
    <r>
      <rPr>
        <b/>
        <vertAlign val="superscript"/>
        <sz val="10"/>
        <color theme="0"/>
        <rFont val="Arial"/>
        <family val="2"/>
      </rPr>
      <t>1)</t>
    </r>
  </si>
  <si>
    <r>
      <t>2014</t>
    </r>
    <r>
      <rPr>
        <b/>
        <vertAlign val="superscript"/>
        <sz val="10"/>
        <color theme="0"/>
        <rFont val="Arial"/>
        <family val="2"/>
      </rPr>
      <t>1)</t>
    </r>
  </si>
  <si>
    <r>
      <t>2015</t>
    </r>
    <r>
      <rPr>
        <b/>
        <vertAlign val="superscript"/>
        <sz val="10"/>
        <color theme="0"/>
        <rFont val="Arial"/>
        <family val="2"/>
      </rPr>
      <t>1)</t>
    </r>
  </si>
  <si>
    <r>
      <t>2016</t>
    </r>
    <r>
      <rPr>
        <b/>
        <vertAlign val="superscript"/>
        <sz val="10"/>
        <color theme="0"/>
        <rFont val="Arial"/>
        <family val="2"/>
      </rPr>
      <t>1)</t>
    </r>
  </si>
  <si>
    <r>
      <t>2017</t>
    </r>
    <r>
      <rPr>
        <b/>
        <vertAlign val="superscript"/>
        <sz val="10"/>
        <color theme="0"/>
        <rFont val="Arial"/>
        <family val="2"/>
      </rPr>
      <t>1)</t>
    </r>
  </si>
  <si>
    <r>
      <t>2018</t>
    </r>
    <r>
      <rPr>
        <b/>
        <vertAlign val="superscript"/>
        <sz val="10"/>
        <color theme="0"/>
        <rFont val="Arial"/>
        <family val="2"/>
      </rPr>
      <t>1)</t>
    </r>
  </si>
  <si>
    <r>
      <t>2019</t>
    </r>
    <r>
      <rPr>
        <b/>
        <vertAlign val="superscript"/>
        <sz val="10"/>
        <color theme="0"/>
        <rFont val="Arial"/>
        <family val="2"/>
      </rPr>
      <t>1)</t>
    </r>
  </si>
  <si>
    <t>Lønnsomhetsundersøkelse for produksjon av laks og regnbueørret - matfiskproduksjon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</si>
  <si>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</si>
  <si>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Oppdatert: 18. november 2021</t>
  </si>
  <si>
    <t>Oppdatert pr. 18. november 2021</t>
  </si>
  <si>
    <r>
      <t>2020</t>
    </r>
    <r>
      <rPr>
        <b/>
        <vertAlign val="superscript"/>
        <sz val="10"/>
        <color theme="0"/>
        <rFont val="Arial"/>
        <family val="2"/>
      </rPr>
      <t>1)</t>
    </r>
  </si>
  <si>
    <t>Slaktekostnad inkl. fraktkostnad pr.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</si>
</sst>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27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6595FF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23AEB4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84BD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8" fillId="0" borderId="3" xfId="0" applyFont="1" applyBorder="1"/>
    <xf numFmtId="166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1" fillId="0" borderId="0" xfId="0" applyFont="1"/>
    <xf numFmtId="0" fontId="1" fillId="0" borderId="0" xfId="0" applyFont="1" applyFill="1"/>
    <xf numFmtId="0" fontId="12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3" fontId="16" fillId="0" borderId="0" xfId="0" applyNumberFormat="1" applyFont="1"/>
    <xf numFmtId="49" fontId="16" fillId="0" borderId="0" xfId="0" applyNumberFormat="1" applyFont="1"/>
    <xf numFmtId="3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 applyBorder="1"/>
    <xf numFmtId="2" fontId="1" fillId="0" borderId="2" xfId="0" applyNumberFormat="1" applyFont="1" applyBorder="1"/>
    <xf numFmtId="165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11" fillId="0" borderId="0" xfId="0" applyNumberFormat="1" applyFont="1" applyBorder="1"/>
    <xf numFmtId="2" fontId="11" fillId="0" borderId="0" xfId="0" applyNumberFormat="1" applyFont="1" applyBorder="1"/>
    <xf numFmtId="4" fontId="11" fillId="0" borderId="2" xfId="0" applyNumberFormat="1" applyFont="1" applyBorder="1"/>
    <xf numFmtId="0" fontId="11" fillId="0" borderId="0" xfId="0" applyFont="1" applyFill="1"/>
    <xf numFmtId="0" fontId="17" fillId="0" borderId="0" xfId="0" applyFont="1"/>
    <xf numFmtId="49" fontId="18" fillId="2" borderId="1" xfId="0" applyNumberFormat="1" applyFont="1" applyFill="1" applyBorder="1" applyAlignment="1">
      <alignment horizontal="right"/>
    </xf>
    <xf numFmtId="0" fontId="18" fillId="2" borderId="1" xfId="0" applyFont="1" applyFill="1" applyBorder="1" applyAlignment="1">
      <alignment horizontal="right"/>
    </xf>
    <xf numFmtId="1" fontId="18" fillId="2" borderId="1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49" fontId="17" fillId="0" borderId="0" xfId="0" applyNumberFormat="1" applyFont="1"/>
    <xf numFmtId="3" fontId="15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0" fontId="25" fillId="0" borderId="0" xfId="0" applyFont="1"/>
    <xf numFmtId="0" fontId="26" fillId="0" borderId="0" xfId="0" applyFont="1"/>
    <xf numFmtId="0" fontId="11" fillId="0" borderId="0" xfId="0" applyFont="1" applyBorder="1"/>
    <xf numFmtId="4" fontId="11" fillId="0" borderId="1" xfId="0" applyNumberFormat="1" applyFont="1" applyBorder="1"/>
    <xf numFmtId="2" fontId="11" fillId="0" borderId="1" xfId="0" applyNumberFormat="1" applyFont="1" applyBorder="1"/>
    <xf numFmtId="0" fontId="11" fillId="0" borderId="2" xfId="0" applyFont="1" applyBorder="1"/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595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A7" sqref="A7"/>
    </sheetView>
  </sheetViews>
  <sheetFormatPr baseColWidth="10" defaultRowHeight="12.75" x14ac:dyDescent="0.2"/>
  <cols>
    <col min="1" max="1" width="19.85546875" style="2" customWidth="1"/>
    <col min="2" max="2" width="16.140625" style="2" bestFit="1" customWidth="1"/>
    <col min="3" max="3" width="14.85546875" style="2" bestFit="1" customWidth="1"/>
    <col min="4" max="4" width="14.28515625" style="2" bestFit="1" customWidth="1"/>
    <col min="5" max="5" width="17.7109375" style="2" bestFit="1" customWidth="1"/>
    <col min="6" max="6" width="12.85546875" style="2" customWidth="1"/>
    <col min="7" max="16384" width="11.42578125" style="2"/>
  </cols>
  <sheetData>
    <row r="1" spans="1:13" s="45" customFormat="1" ht="23.25" x14ac:dyDescent="0.35">
      <c r="A1" s="56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45" customFormat="1" ht="23.25" x14ac:dyDescent="0.35">
      <c r="A2" s="46" t="s">
        <v>21</v>
      </c>
    </row>
    <row r="4" spans="1:13" ht="15" x14ac:dyDescent="0.25">
      <c r="A4" s="47" t="s">
        <v>97</v>
      </c>
    </row>
    <row r="5" spans="1:13" s="4" customFormat="1" ht="14.25" x14ac:dyDescent="0.2">
      <c r="A5" s="3" t="s">
        <v>13</v>
      </c>
    </row>
    <row r="6" spans="1:13" s="4" customFormat="1" ht="14.25" x14ac:dyDescent="0.2">
      <c r="A6" s="3" t="s">
        <v>98</v>
      </c>
    </row>
    <row r="9" spans="1:13" s="4" customFormat="1" ht="15.75" x14ac:dyDescent="0.25">
      <c r="A9" s="38" t="s">
        <v>22</v>
      </c>
    </row>
    <row r="10" spans="1:13" x14ac:dyDescent="0.2">
      <c r="A10" s="2" t="s">
        <v>43</v>
      </c>
    </row>
    <row r="11" spans="1:13" x14ac:dyDescent="0.2">
      <c r="A11" s="2" t="s">
        <v>44</v>
      </c>
    </row>
    <row r="12" spans="1:13" x14ac:dyDescent="0.2">
      <c r="A12" s="2" t="s">
        <v>45</v>
      </c>
    </row>
    <row r="14" spans="1:13" x14ac:dyDescent="0.2">
      <c r="A14" s="2" t="s">
        <v>46</v>
      </c>
    </row>
    <row r="15" spans="1:13" x14ac:dyDescent="0.2">
      <c r="A15" s="2" t="s">
        <v>47</v>
      </c>
    </row>
    <row r="16" spans="1:13" x14ac:dyDescent="0.2">
      <c r="A16" s="2" t="s">
        <v>48</v>
      </c>
    </row>
    <row r="18" spans="1:1" x14ac:dyDescent="0.2">
      <c r="A18" s="2" t="s">
        <v>49</v>
      </c>
    </row>
    <row r="19" spans="1:1" x14ac:dyDescent="0.2">
      <c r="A19" s="2" t="s">
        <v>50</v>
      </c>
    </row>
    <row r="20" spans="1:1" x14ac:dyDescent="0.2">
      <c r="A20" s="2" t="s">
        <v>51</v>
      </c>
    </row>
    <row r="23" spans="1:1" s="4" customFormat="1" ht="15.75" x14ac:dyDescent="0.25">
      <c r="A23" s="38" t="s">
        <v>52</v>
      </c>
    </row>
    <row r="24" spans="1:1" ht="15" x14ac:dyDescent="0.25">
      <c r="A24" s="49" t="s">
        <v>20</v>
      </c>
    </row>
    <row r="25" spans="1:1" x14ac:dyDescent="0.2">
      <c r="A25" s="2" t="s">
        <v>53</v>
      </c>
    </row>
    <row r="26" spans="1:1" x14ac:dyDescent="0.2">
      <c r="A26" s="2" t="s">
        <v>54</v>
      </c>
    </row>
    <row r="27" spans="1:1" x14ac:dyDescent="0.2">
      <c r="A27" s="2" t="s">
        <v>55</v>
      </c>
    </row>
    <row r="29" spans="1:1" x14ac:dyDescent="0.2">
      <c r="A29" s="2" t="s">
        <v>40</v>
      </c>
    </row>
    <row r="30" spans="1:1" x14ac:dyDescent="0.2">
      <c r="A30" s="2" t="s">
        <v>56</v>
      </c>
    </row>
    <row r="31" spans="1:1" x14ac:dyDescent="0.2">
      <c r="A31" s="2" t="s">
        <v>57</v>
      </c>
    </row>
    <row r="33" spans="1:6" x14ac:dyDescent="0.2">
      <c r="A33" s="2" t="s">
        <v>41</v>
      </c>
    </row>
    <row r="34" spans="1:6" x14ac:dyDescent="0.2">
      <c r="A34" s="2" t="s">
        <v>42</v>
      </c>
    </row>
    <row r="35" spans="1:6" x14ac:dyDescent="0.2">
      <c r="A35" s="2" t="s">
        <v>58</v>
      </c>
    </row>
    <row r="36" spans="1:6" x14ac:dyDescent="0.2">
      <c r="A36" s="2" t="s">
        <v>59</v>
      </c>
    </row>
    <row r="37" spans="1:6" s="4" customFormat="1" ht="14.25" x14ac:dyDescent="0.2">
      <c r="A37" s="3" t="s">
        <v>60</v>
      </c>
    </row>
    <row r="38" spans="1:6" s="4" customFormat="1" ht="14.25" x14ac:dyDescent="0.2">
      <c r="A38" s="3"/>
    </row>
    <row r="39" spans="1:6" s="4" customFormat="1" ht="15" x14ac:dyDescent="0.25">
      <c r="A39" s="50" t="s">
        <v>28</v>
      </c>
    </row>
    <row r="40" spans="1:6" s="6" customFormat="1" x14ac:dyDescent="0.2">
      <c r="A40" s="6" t="s">
        <v>61</v>
      </c>
    </row>
    <row r="41" spans="1:6" s="6" customFormat="1" x14ac:dyDescent="0.2">
      <c r="A41" s="6" t="s">
        <v>62</v>
      </c>
    </row>
    <row r="42" spans="1:6" s="6" customFormat="1" x14ac:dyDescent="0.2">
      <c r="A42" s="6" t="s">
        <v>63</v>
      </c>
    </row>
    <row r="43" spans="1:6" s="4" customFormat="1" ht="14.25" x14ac:dyDescent="0.2">
      <c r="A43" s="2"/>
      <c r="B43" s="2"/>
      <c r="C43" s="2"/>
      <c r="D43" s="2"/>
      <c r="E43" s="2"/>
      <c r="F43" s="2"/>
    </row>
    <row r="44" spans="1:6" s="4" customFormat="1" ht="14.25" x14ac:dyDescent="0.2">
      <c r="A44" s="2" t="s">
        <v>29</v>
      </c>
      <c r="B44" s="2"/>
      <c r="C44" s="2"/>
      <c r="D44" s="2"/>
      <c r="E44" s="2"/>
      <c r="F44" s="2"/>
    </row>
    <row r="45" spans="1:6" s="4" customFormat="1" ht="14.25" x14ac:dyDescent="0.2">
      <c r="A45" s="7" t="s">
        <v>30</v>
      </c>
      <c r="B45" s="8" t="s">
        <v>31</v>
      </c>
      <c r="C45" s="8" t="s">
        <v>32</v>
      </c>
      <c r="D45" s="8" t="s">
        <v>33</v>
      </c>
      <c r="E45" s="8" t="s">
        <v>34</v>
      </c>
      <c r="F45" s="2"/>
    </row>
    <row r="46" spans="1:6" s="4" customFormat="1" ht="14.25" x14ac:dyDescent="0.2">
      <c r="A46" s="9" t="s">
        <v>35</v>
      </c>
      <c r="B46" s="10">
        <v>1.35</v>
      </c>
      <c r="C46" s="10">
        <v>1.2</v>
      </c>
      <c r="D46" s="11">
        <v>1.0669999999999999</v>
      </c>
      <c r="E46" s="11">
        <v>1</v>
      </c>
      <c r="F46" s="2"/>
    </row>
    <row r="47" spans="1:6" s="4" customFormat="1" ht="14.25" x14ac:dyDescent="0.2">
      <c r="A47" s="7" t="s">
        <v>36</v>
      </c>
      <c r="B47" s="8">
        <v>1.266</v>
      </c>
      <c r="C47" s="8">
        <v>1.125</v>
      </c>
      <c r="D47" s="8">
        <v>1</v>
      </c>
      <c r="E47" s="8">
        <v>1.0669999999999999</v>
      </c>
      <c r="F47" s="2"/>
    </row>
    <row r="48" spans="1:6" s="4" customFormat="1" ht="14.25" x14ac:dyDescent="0.2">
      <c r="A48" s="9" t="s">
        <v>37</v>
      </c>
      <c r="B48" s="11">
        <v>1.125</v>
      </c>
      <c r="C48" s="11">
        <v>1</v>
      </c>
      <c r="D48" s="11">
        <v>0.88900000000000001</v>
      </c>
      <c r="E48" s="10">
        <v>1.2</v>
      </c>
      <c r="F48" s="2"/>
    </row>
    <row r="49" spans="1:6" s="4" customFormat="1" ht="14.25" x14ac:dyDescent="0.2">
      <c r="A49" s="9" t="s">
        <v>38</v>
      </c>
      <c r="B49" s="11">
        <v>1</v>
      </c>
      <c r="C49" s="11">
        <v>0.88900000000000001</v>
      </c>
      <c r="D49" s="10">
        <v>0.79</v>
      </c>
      <c r="E49" s="10">
        <v>1.35</v>
      </c>
      <c r="F49" s="2"/>
    </row>
    <row r="50" spans="1:6" s="4" customFormat="1" ht="14.25" x14ac:dyDescent="0.2">
      <c r="A50" s="2"/>
      <c r="B50" s="2"/>
      <c r="C50" s="2"/>
      <c r="D50" s="2"/>
      <c r="E50" s="2"/>
      <c r="F50" s="2"/>
    </row>
    <row r="51" spans="1:6" s="4" customFormat="1" ht="14.25" x14ac:dyDescent="0.2">
      <c r="A51" s="2" t="s">
        <v>39</v>
      </c>
      <c r="B51" s="2"/>
      <c r="C51" s="2"/>
      <c r="D51" s="2"/>
      <c r="E51" s="2"/>
      <c r="F51" s="2"/>
    </row>
    <row r="52" spans="1:6" s="4" customFormat="1" ht="14.25" x14ac:dyDescent="0.2">
      <c r="A52" s="7" t="s">
        <v>30</v>
      </c>
      <c r="B52" s="8" t="s">
        <v>31</v>
      </c>
      <c r="C52" s="8" t="s">
        <v>32</v>
      </c>
      <c r="D52" s="8" t="s">
        <v>33</v>
      </c>
      <c r="E52" s="8" t="s">
        <v>34</v>
      </c>
      <c r="F52" s="2"/>
    </row>
    <row r="53" spans="1:6" s="4" customFormat="1" ht="14.25" x14ac:dyDescent="0.2">
      <c r="A53" s="9" t="s">
        <v>35</v>
      </c>
      <c r="B53" s="11">
        <v>1.355</v>
      </c>
      <c r="C53" s="11">
        <v>1.2150000000000001</v>
      </c>
      <c r="D53" s="10">
        <v>1.07</v>
      </c>
      <c r="E53" s="11">
        <v>1</v>
      </c>
      <c r="F53" s="2"/>
    </row>
    <row r="54" spans="1:6" s="4" customFormat="1" ht="14.25" x14ac:dyDescent="0.2">
      <c r="A54" s="7" t="s">
        <v>36</v>
      </c>
      <c r="B54" s="8">
        <v>1.2649999999999999</v>
      </c>
      <c r="C54" s="8">
        <v>1.135</v>
      </c>
      <c r="D54" s="8">
        <v>1</v>
      </c>
      <c r="E54" s="12">
        <v>1.07</v>
      </c>
      <c r="F54" s="2"/>
    </row>
    <row r="55" spans="1:6" s="4" customFormat="1" ht="14.25" x14ac:dyDescent="0.2">
      <c r="A55" s="9" t="s">
        <v>37</v>
      </c>
      <c r="B55" s="11">
        <v>1.115</v>
      </c>
      <c r="C55" s="11">
        <v>1</v>
      </c>
      <c r="D55" s="11">
        <v>0.88100000000000001</v>
      </c>
      <c r="E55" s="11">
        <v>1.2150000000000001</v>
      </c>
      <c r="F55" s="2"/>
    </row>
    <row r="56" spans="1:6" s="4" customFormat="1" ht="14.25" x14ac:dyDescent="0.2">
      <c r="A56" s="9" t="s">
        <v>38</v>
      </c>
      <c r="B56" s="13">
        <v>1</v>
      </c>
      <c r="C56" s="11">
        <v>0.89700000000000002</v>
      </c>
      <c r="D56" s="10">
        <v>0.79</v>
      </c>
      <c r="E56" s="11">
        <v>1.355</v>
      </c>
      <c r="F56" s="2"/>
    </row>
    <row r="57" spans="1:6" s="4" customFormat="1" ht="14.25" x14ac:dyDescent="0.2">
      <c r="A57" s="3"/>
    </row>
    <row r="58" spans="1:6" s="4" customFormat="1" ht="14.25" x14ac:dyDescent="0.2">
      <c r="A58" s="2"/>
    </row>
    <row r="59" spans="1:6" s="5" customFormat="1" ht="18" x14ac:dyDescent="0.25">
      <c r="A59" s="51" t="s">
        <v>23</v>
      </c>
    </row>
    <row r="60" spans="1:6" x14ac:dyDescent="0.2">
      <c r="A60" s="2" t="s">
        <v>81</v>
      </c>
    </row>
    <row r="61" spans="1:6" x14ac:dyDescent="0.2">
      <c r="A61" s="2" t="s">
        <v>82</v>
      </c>
    </row>
  </sheetData>
  <mergeCells count="1">
    <mergeCell ref="A1:M1"/>
  </mergeCells>
  <phoneticPr fontId="0" type="noConversion"/>
  <pageMargins left="0.6" right="0.59" top="0.78" bottom="0.78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A7" sqref="A7"/>
    </sheetView>
  </sheetViews>
  <sheetFormatPr baseColWidth="10" defaultRowHeight="12.75" x14ac:dyDescent="0.2"/>
  <cols>
    <col min="1" max="1" width="48.5703125" style="2" customWidth="1"/>
    <col min="2" max="2" width="3.5703125" style="2" bestFit="1" customWidth="1"/>
    <col min="3" max="12" width="11.42578125" style="2"/>
    <col min="13" max="15" width="11.7109375" style="2" bestFit="1" customWidth="1"/>
    <col min="16" max="16384" width="11.42578125" style="2"/>
  </cols>
  <sheetData>
    <row r="1" spans="1:15" s="45" customFormat="1" ht="23.25" x14ac:dyDescent="0.35">
      <c r="A1" s="56" t="s">
        <v>96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5" s="14" customFormat="1" ht="18" x14ac:dyDescent="0.25">
      <c r="A2" s="48" t="s">
        <v>24</v>
      </c>
      <c r="C2" s="37"/>
    </row>
    <row r="3" spans="1:15" x14ac:dyDescent="0.2">
      <c r="A3" s="16"/>
      <c r="C3" s="15"/>
    </row>
    <row r="4" spans="1:15" ht="15" x14ac:dyDescent="0.25">
      <c r="A4" s="47" t="s">
        <v>97</v>
      </c>
      <c r="C4" s="15"/>
    </row>
    <row r="5" spans="1:15" s="4" customFormat="1" ht="14.25" x14ac:dyDescent="0.2">
      <c r="A5" s="3" t="s">
        <v>13</v>
      </c>
    </row>
    <row r="6" spans="1:15" s="4" customFormat="1" ht="14.25" x14ac:dyDescent="0.2">
      <c r="A6" s="3" t="s">
        <v>99</v>
      </c>
    </row>
    <row r="7" spans="1:15" x14ac:dyDescent="0.2">
      <c r="C7" s="15"/>
      <c r="D7" s="15"/>
      <c r="E7" s="15"/>
      <c r="F7" s="15"/>
      <c r="G7" s="15"/>
      <c r="H7" s="15"/>
      <c r="I7" s="15"/>
      <c r="J7" s="15"/>
      <c r="K7" s="15"/>
      <c r="L7" s="15"/>
    </row>
    <row r="9" spans="1:15" s="14" customFormat="1" ht="15.75" x14ac:dyDescent="0.25">
      <c r="A9" s="38" t="s">
        <v>25</v>
      </c>
    </row>
    <row r="10" spans="1:15" s="42" customFormat="1" ht="14.25" x14ac:dyDescent="0.2">
      <c r="A10" s="39"/>
      <c r="B10" s="40"/>
      <c r="C10" s="41" t="s">
        <v>84</v>
      </c>
      <c r="D10" s="41" t="s">
        <v>85</v>
      </c>
      <c r="E10" s="41" t="s">
        <v>86</v>
      </c>
      <c r="F10" s="41" t="s">
        <v>87</v>
      </c>
      <c r="G10" s="41" t="s">
        <v>88</v>
      </c>
      <c r="H10" s="41" t="s">
        <v>89</v>
      </c>
      <c r="I10" s="41" t="s">
        <v>90</v>
      </c>
      <c r="J10" s="41" t="s">
        <v>91</v>
      </c>
      <c r="K10" s="41" t="s">
        <v>92</v>
      </c>
      <c r="L10" s="41" t="s">
        <v>93</v>
      </c>
      <c r="M10" s="41" t="s">
        <v>94</v>
      </c>
      <c r="N10" s="41" t="s">
        <v>95</v>
      </c>
      <c r="O10" s="41" t="s">
        <v>100</v>
      </c>
    </row>
    <row r="11" spans="1:15" x14ac:dyDescent="0.2">
      <c r="A11" s="2" t="s">
        <v>0</v>
      </c>
      <c r="B11" s="2" t="s">
        <v>1</v>
      </c>
      <c r="C11" s="2">
        <v>6</v>
      </c>
      <c r="D11" s="2">
        <v>7</v>
      </c>
      <c r="E11" s="2">
        <v>5</v>
      </c>
      <c r="F11" s="2">
        <v>5</v>
      </c>
      <c r="G11" s="2">
        <v>5</v>
      </c>
      <c r="H11" s="2">
        <v>5</v>
      </c>
      <c r="I11" s="2">
        <v>7</v>
      </c>
      <c r="J11" s="2">
        <v>5</v>
      </c>
      <c r="K11" s="2">
        <v>4</v>
      </c>
      <c r="L11" s="2">
        <v>5</v>
      </c>
      <c r="M11" s="2">
        <v>6</v>
      </c>
      <c r="N11" s="2">
        <v>4</v>
      </c>
      <c r="O11" s="2">
        <v>6</v>
      </c>
    </row>
    <row r="12" spans="1:15" x14ac:dyDescent="0.2">
      <c r="A12" s="2" t="s">
        <v>14</v>
      </c>
      <c r="B12" s="2" t="s">
        <v>1</v>
      </c>
      <c r="C12" s="2">
        <v>30</v>
      </c>
      <c r="D12" s="2">
        <v>33</v>
      </c>
      <c r="E12" s="2">
        <v>27</v>
      </c>
      <c r="F12" s="2">
        <v>27</v>
      </c>
      <c r="G12" s="2">
        <v>27</v>
      </c>
      <c r="H12" s="2">
        <v>27</v>
      </c>
      <c r="I12" s="2">
        <v>29</v>
      </c>
      <c r="J12" s="2">
        <v>27</v>
      </c>
      <c r="K12" s="2">
        <v>29</v>
      </c>
      <c r="L12" s="2">
        <v>31</v>
      </c>
      <c r="M12" s="2">
        <v>32</v>
      </c>
      <c r="N12" s="2">
        <v>30</v>
      </c>
      <c r="O12" s="2">
        <v>36</v>
      </c>
    </row>
    <row r="13" spans="1:15" ht="14.25" x14ac:dyDescent="0.2">
      <c r="A13" s="17" t="s">
        <v>83</v>
      </c>
      <c r="B13" s="17" t="s">
        <v>1</v>
      </c>
      <c r="C13" s="18">
        <f>(C12/C11)</f>
        <v>5</v>
      </c>
      <c r="D13" s="18">
        <f>(D12/D11)</f>
        <v>4.7142857142857144</v>
      </c>
      <c r="E13" s="18">
        <f t="shared" ref="E13:I13" si="0">(E12/E11)</f>
        <v>5.4</v>
      </c>
      <c r="F13" s="18">
        <f t="shared" si="0"/>
        <v>5.4</v>
      </c>
      <c r="G13" s="18">
        <f t="shared" si="0"/>
        <v>5.4</v>
      </c>
      <c r="H13" s="18">
        <f t="shared" si="0"/>
        <v>5.4</v>
      </c>
      <c r="I13" s="18">
        <f t="shared" si="0"/>
        <v>4.1428571428571432</v>
      </c>
      <c r="J13" s="18">
        <f t="shared" ref="J13:K13" si="1">(J12/J11)</f>
        <v>5.4</v>
      </c>
      <c r="K13" s="18">
        <f t="shared" si="1"/>
        <v>7.25</v>
      </c>
      <c r="L13" s="18">
        <f t="shared" ref="L13:M13" si="2">(L12/L11)</f>
        <v>6.2</v>
      </c>
      <c r="M13" s="18">
        <f t="shared" si="2"/>
        <v>5.333333333333333</v>
      </c>
      <c r="N13" s="18">
        <f t="shared" ref="N13:O13" si="3">(N12/N11)</f>
        <v>7.5</v>
      </c>
      <c r="O13" s="18">
        <f t="shared" si="3"/>
        <v>6</v>
      </c>
    </row>
    <row r="14" spans="1:15" s="20" customFormat="1" ht="11.25" x14ac:dyDescent="0.2">
      <c r="A14" s="19" t="s">
        <v>15</v>
      </c>
      <c r="B14" s="19"/>
    </row>
    <row r="17" spans="1:17" s="14" customFormat="1" ht="15.75" x14ac:dyDescent="0.25">
      <c r="A17" s="43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44"/>
      <c r="N17" s="44"/>
      <c r="O17" s="44"/>
      <c r="Q17" s="37"/>
    </row>
    <row r="18" spans="1:17" x14ac:dyDescent="0.2">
      <c r="A18" s="23" t="s">
        <v>66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Q18" s="15"/>
    </row>
    <row r="19" spans="1:17" s="42" customFormat="1" ht="14.25" x14ac:dyDescent="0.2">
      <c r="A19" s="39"/>
      <c r="B19" s="40"/>
      <c r="C19" s="41" t="s">
        <v>84</v>
      </c>
      <c r="D19" s="41" t="s">
        <v>85</v>
      </c>
      <c r="E19" s="41" t="s">
        <v>86</v>
      </c>
      <c r="F19" s="41" t="s">
        <v>87</v>
      </c>
      <c r="G19" s="41" t="s">
        <v>88</v>
      </c>
      <c r="H19" s="41" t="s">
        <v>89</v>
      </c>
      <c r="I19" s="41" t="s">
        <v>90</v>
      </c>
      <c r="J19" s="41" t="s">
        <v>91</v>
      </c>
      <c r="K19" s="41" t="s">
        <v>92</v>
      </c>
      <c r="L19" s="41" t="s">
        <v>93</v>
      </c>
      <c r="M19" s="41" t="s">
        <v>94</v>
      </c>
      <c r="N19" s="41" t="s">
        <v>95</v>
      </c>
      <c r="O19" s="41" t="s">
        <v>100</v>
      </c>
    </row>
    <row r="20" spans="1:17" x14ac:dyDescent="0.2">
      <c r="A20" s="2" t="s">
        <v>64</v>
      </c>
      <c r="B20" s="2" t="s">
        <v>3</v>
      </c>
      <c r="C20" s="24">
        <v>411093.47584710922</v>
      </c>
      <c r="D20" s="24">
        <v>525547.87496190553</v>
      </c>
      <c r="E20" s="24">
        <v>334044.78170262655</v>
      </c>
      <c r="F20" s="24">
        <v>464644.07171878824</v>
      </c>
      <c r="G20" s="24">
        <v>607803.303897565</v>
      </c>
      <c r="H20" s="24">
        <v>351301.96927733073</v>
      </c>
      <c r="I20" s="24">
        <v>350637.42497535696</v>
      </c>
      <c r="J20" s="24">
        <v>410391.81564864377</v>
      </c>
      <c r="K20" s="24">
        <v>396306.19542165421</v>
      </c>
      <c r="L20" s="24">
        <v>417408.22822616604</v>
      </c>
      <c r="M20" s="24">
        <v>434439</v>
      </c>
      <c r="N20" s="24">
        <v>331346.83697346097</v>
      </c>
      <c r="O20" s="24">
        <v>314733</v>
      </c>
    </row>
    <row r="21" spans="1:17" x14ac:dyDescent="0.2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7" x14ac:dyDescent="0.2">
      <c r="A22" s="2" t="s">
        <v>4</v>
      </c>
      <c r="C22" s="25">
        <v>10.6466666666667</v>
      </c>
      <c r="D22" s="25">
        <v>9.6957142857142795</v>
      </c>
      <c r="E22" s="25">
        <v>15.3</v>
      </c>
      <c r="F22" s="25">
        <v>13.864000000000001</v>
      </c>
      <c r="G22" s="25">
        <v>12.756</v>
      </c>
      <c r="H22" s="25">
        <v>16.244</v>
      </c>
      <c r="I22" s="25">
        <v>12.8114285714286</v>
      </c>
      <c r="J22" s="25">
        <v>16.707999999999998</v>
      </c>
      <c r="K22" s="25">
        <v>23.0625</v>
      </c>
      <c r="L22" s="25">
        <v>15.994</v>
      </c>
      <c r="M22" s="25">
        <v>14</v>
      </c>
      <c r="N22" s="25">
        <v>35.762500000000003</v>
      </c>
      <c r="O22" s="25">
        <v>21.65</v>
      </c>
    </row>
    <row r="23" spans="1:17" x14ac:dyDescent="0.2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7" x14ac:dyDescent="0.2">
      <c r="A24" s="1" t="s">
        <v>16</v>
      </c>
      <c r="B24" s="1"/>
      <c r="C24" s="26">
        <v>1.25</v>
      </c>
      <c r="D24" s="26">
        <v>1.38</v>
      </c>
      <c r="E24" s="26">
        <v>1.49</v>
      </c>
      <c r="F24" s="26">
        <v>1.39763307045216</v>
      </c>
      <c r="G24" s="26">
        <v>1.2261137673435301</v>
      </c>
      <c r="H24" s="26">
        <v>1.4230676948755201</v>
      </c>
      <c r="I24" s="26">
        <v>1.4825454113408001</v>
      </c>
      <c r="J24" s="26">
        <v>1.4073509461153699</v>
      </c>
      <c r="K24" s="26">
        <v>1.2568342995048201</v>
      </c>
      <c r="L24" s="26">
        <v>1.5015889384966099</v>
      </c>
      <c r="M24" s="2">
        <v>1.47</v>
      </c>
      <c r="N24" s="26">
        <v>1.3054130797889201</v>
      </c>
      <c r="O24" s="26">
        <v>1.52</v>
      </c>
    </row>
    <row r="25" spans="1:17" x14ac:dyDescent="0.2">
      <c r="A25" s="17" t="s">
        <v>65</v>
      </c>
      <c r="B25" s="17" t="s">
        <v>2</v>
      </c>
      <c r="C25" s="27">
        <v>7.97</v>
      </c>
      <c r="D25" s="27">
        <v>7.88</v>
      </c>
      <c r="E25" s="27">
        <v>8.11</v>
      </c>
      <c r="F25" s="27">
        <v>8.8678443056970107</v>
      </c>
      <c r="G25" s="27">
        <v>8.4765866183929202</v>
      </c>
      <c r="H25" s="27">
        <v>9.8233232963162394</v>
      </c>
      <c r="I25" s="27">
        <v>9.6668111145689402</v>
      </c>
      <c r="J25" s="27">
        <v>10.686274697145899</v>
      </c>
      <c r="K25" s="27">
        <v>12.4287849669573</v>
      </c>
      <c r="L25" s="27">
        <v>11.182165427723801</v>
      </c>
      <c r="M25" s="17">
        <v>10.95</v>
      </c>
      <c r="N25" s="27">
        <v>11.4962756173729</v>
      </c>
      <c r="O25" s="27">
        <v>12.46</v>
      </c>
    </row>
    <row r="26" spans="1:17" x14ac:dyDescent="0.2">
      <c r="A26" s="19" t="s">
        <v>15</v>
      </c>
    </row>
    <row r="29" spans="1:17" s="14" customFormat="1" ht="15.75" x14ac:dyDescent="0.25">
      <c r="A29" s="43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44"/>
      <c r="N29" s="44"/>
      <c r="O29" s="44"/>
      <c r="Q29" s="37"/>
    </row>
    <row r="30" spans="1:17" x14ac:dyDescent="0.2">
      <c r="A30" s="23" t="s">
        <v>66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2"/>
      <c r="O30" s="22"/>
      <c r="Q30" s="15"/>
    </row>
    <row r="31" spans="1:17" s="42" customFormat="1" ht="14.25" x14ac:dyDescent="0.2">
      <c r="A31" s="39"/>
      <c r="B31" s="40"/>
      <c r="C31" s="41" t="s">
        <v>84</v>
      </c>
      <c r="D31" s="41" t="s">
        <v>85</v>
      </c>
      <c r="E31" s="41" t="s">
        <v>86</v>
      </c>
      <c r="F31" s="41" t="s">
        <v>87</v>
      </c>
      <c r="G31" s="41" t="s">
        <v>88</v>
      </c>
      <c r="H31" s="41" t="s">
        <v>89</v>
      </c>
      <c r="I31" s="41" t="s">
        <v>90</v>
      </c>
      <c r="J31" s="41" t="s">
        <v>91</v>
      </c>
      <c r="K31" s="41" t="s">
        <v>92</v>
      </c>
      <c r="L31" s="41" t="s">
        <v>93</v>
      </c>
      <c r="M31" s="41" t="s">
        <v>94</v>
      </c>
      <c r="N31" s="41" t="s">
        <v>95</v>
      </c>
      <c r="O31" s="41" t="s">
        <v>100</v>
      </c>
    </row>
    <row r="32" spans="1:17" x14ac:dyDescent="0.2">
      <c r="A32" s="2" t="s">
        <v>17</v>
      </c>
      <c r="B32" s="2" t="s">
        <v>5</v>
      </c>
      <c r="C32" s="25">
        <v>0.32946253555315042</v>
      </c>
      <c r="D32" s="25">
        <v>13.854456786759503</v>
      </c>
      <c r="E32" s="25">
        <v>23.4</v>
      </c>
      <c r="F32" s="25">
        <v>11.388564375484268</v>
      </c>
      <c r="G32" s="25">
        <v>5.2614953105311644</v>
      </c>
      <c r="H32" s="25">
        <v>17.680107846517036</v>
      </c>
      <c r="I32" s="25">
        <v>14.671996028733284</v>
      </c>
      <c r="J32" s="25">
        <v>12.289341637529978</v>
      </c>
      <c r="K32" s="25">
        <v>37.064283102978344</v>
      </c>
      <c r="L32" s="25">
        <v>31.319367324213271</v>
      </c>
      <c r="M32" s="25">
        <v>20.924343896712553</v>
      </c>
      <c r="N32" s="25">
        <v>29.69117109319896</v>
      </c>
      <c r="O32" s="25">
        <v>15.954982067804735</v>
      </c>
    </row>
    <row r="33" spans="1:17" x14ac:dyDescent="0.2">
      <c r="A33" s="2" t="s">
        <v>6</v>
      </c>
      <c r="B33" s="2" t="s">
        <v>5</v>
      </c>
      <c r="C33" s="25">
        <v>0.2128528030256214</v>
      </c>
      <c r="D33" s="25">
        <v>20.80726016227392</v>
      </c>
      <c r="E33" s="25">
        <v>30.5</v>
      </c>
      <c r="F33" s="25">
        <v>16.150204747677659</v>
      </c>
      <c r="G33" s="25">
        <v>6.559898972170358</v>
      </c>
      <c r="H33" s="25">
        <v>22.898469565693862</v>
      </c>
      <c r="I33" s="25">
        <v>21.659461902385129</v>
      </c>
      <c r="J33" s="25">
        <v>15.980110534496852</v>
      </c>
      <c r="K33" s="25">
        <v>41.677693134547376</v>
      </c>
      <c r="L33" s="25">
        <v>37.031256357920469</v>
      </c>
      <c r="M33" s="25">
        <v>29.101158351171524</v>
      </c>
      <c r="N33" s="25">
        <v>34.444627809749626</v>
      </c>
      <c r="O33" s="25">
        <v>21.285958151842543</v>
      </c>
    </row>
    <row r="34" spans="1:17" x14ac:dyDescent="0.2">
      <c r="A34" s="2" t="s">
        <v>18</v>
      </c>
      <c r="B34" s="2" t="s">
        <v>5</v>
      </c>
      <c r="C34" s="25">
        <v>0.69429140977297576</v>
      </c>
      <c r="D34" s="25">
        <v>20.232510301746998</v>
      </c>
      <c r="E34" s="25">
        <v>31.2</v>
      </c>
      <c r="F34" s="25">
        <v>16.188282057039917</v>
      </c>
      <c r="G34" s="25">
        <v>7.7417636454791561</v>
      </c>
      <c r="H34" s="25">
        <v>25.006370792573641</v>
      </c>
      <c r="I34" s="25">
        <v>21.310019963585315</v>
      </c>
      <c r="J34" s="25">
        <v>16.8173720701169</v>
      </c>
      <c r="K34" s="25">
        <v>43.504788978921873</v>
      </c>
      <c r="L34" s="25">
        <v>38.58430237613387</v>
      </c>
      <c r="M34" s="25">
        <v>29.425927759190273</v>
      </c>
      <c r="N34" s="25">
        <v>35.237907981703678</v>
      </c>
      <c r="O34" s="25">
        <v>22.548368889272759</v>
      </c>
    </row>
    <row r="35" spans="1:17" x14ac:dyDescent="0.2">
      <c r="A35" s="2" t="s">
        <v>7</v>
      </c>
      <c r="B35" s="2" t="s">
        <v>5</v>
      </c>
      <c r="C35" s="25">
        <v>123.70440323258384</v>
      </c>
      <c r="D35" s="25">
        <v>140.92813483017008</v>
      </c>
      <c r="E35" s="25">
        <v>170.3</v>
      </c>
      <c r="F35" s="25">
        <v>180.08517527010494</v>
      </c>
      <c r="G35" s="25">
        <v>186.74630779534897</v>
      </c>
      <c r="H35" s="25">
        <v>177.13079689600727</v>
      </c>
      <c r="I35" s="25">
        <v>144.25344340469343</v>
      </c>
      <c r="J35" s="25">
        <v>168.94864248593319</v>
      </c>
      <c r="K35" s="25">
        <v>137.73327922682492</v>
      </c>
      <c r="L35" s="25">
        <v>142.46561679640942</v>
      </c>
      <c r="M35" s="25">
        <v>145.4036843677811</v>
      </c>
      <c r="N35" s="25">
        <v>144.40590671221736</v>
      </c>
      <c r="O35" s="25">
        <v>129.18079068003763</v>
      </c>
    </row>
    <row r="36" spans="1:17" x14ac:dyDescent="0.2">
      <c r="A36" s="2" t="s">
        <v>8</v>
      </c>
      <c r="B36" s="2" t="s">
        <v>5</v>
      </c>
      <c r="C36" s="25">
        <v>30.321905195232624</v>
      </c>
      <c r="D36" s="25">
        <v>39.723179250861484</v>
      </c>
      <c r="E36" s="25">
        <v>60.8</v>
      </c>
      <c r="F36" s="25">
        <v>55.580809376620998</v>
      </c>
      <c r="G36" s="25">
        <v>52.178187774502419</v>
      </c>
      <c r="H36" s="25">
        <v>66.858985459131787</v>
      </c>
      <c r="I36" s="25">
        <v>57.357759913330156</v>
      </c>
      <c r="J36" s="25">
        <v>57.577598369666362</v>
      </c>
      <c r="K36" s="25">
        <v>82.604544418268276</v>
      </c>
      <c r="L36" s="25">
        <v>68.608624337011776</v>
      </c>
      <c r="M36" s="25">
        <v>65.343427563449779</v>
      </c>
      <c r="N36" s="25">
        <v>62.685412375177805</v>
      </c>
      <c r="O36" s="25">
        <v>43.698643792263226</v>
      </c>
    </row>
    <row r="37" spans="1:17" x14ac:dyDescent="0.2">
      <c r="A37" s="2" t="s">
        <v>9</v>
      </c>
      <c r="B37" s="2" t="s">
        <v>5</v>
      </c>
      <c r="C37" s="25">
        <v>11.268350183069579</v>
      </c>
      <c r="D37" s="25">
        <v>605.20528647823096</v>
      </c>
      <c r="E37" s="28">
        <v>1917.1</v>
      </c>
      <c r="F37" s="28">
        <v>1287.0247402595533</v>
      </c>
      <c r="G37" s="28">
        <v>927.32375648774303</v>
      </c>
      <c r="H37" s="28">
        <v>2958.2155851914704</v>
      </c>
      <c r="I37" s="28">
        <v>3023.6496502934424</v>
      </c>
      <c r="J37" s="28">
        <v>978.473980270374</v>
      </c>
      <c r="K37" s="28">
        <v>7462.2593394638197</v>
      </c>
      <c r="L37" s="28">
        <v>6967.1734423876687</v>
      </c>
      <c r="M37" s="28">
        <v>4477.8039221513527</v>
      </c>
      <c r="N37" s="28">
        <v>5514.5143375718999</v>
      </c>
      <c r="O37" s="28">
        <v>2527.4726231754571</v>
      </c>
    </row>
    <row r="38" spans="1:17" x14ac:dyDescent="0.2">
      <c r="A38" s="2" t="s">
        <v>10</v>
      </c>
      <c r="B38" s="2" t="s">
        <v>5</v>
      </c>
      <c r="C38" s="25">
        <v>28.240828176651011</v>
      </c>
      <c r="D38" s="25">
        <v>33.001210147213314</v>
      </c>
      <c r="E38" s="25">
        <v>38.6</v>
      </c>
      <c r="F38" s="25">
        <v>40.630832229073732</v>
      </c>
      <c r="G38" s="25">
        <v>42.741245673239519</v>
      </c>
      <c r="H38" s="25">
        <v>41.795280975981107</v>
      </c>
      <c r="I38" s="25">
        <v>39.403450540494937</v>
      </c>
      <c r="J38" s="25">
        <v>44.615711161703715</v>
      </c>
      <c r="K38" s="25">
        <v>35.332807049878163</v>
      </c>
      <c r="L38" s="25">
        <v>43.325819468488447</v>
      </c>
      <c r="M38" s="25">
        <v>46.2064819993642</v>
      </c>
      <c r="N38" s="25">
        <v>40.603883699068717</v>
      </c>
      <c r="O38" s="25">
        <v>43.104823883099797</v>
      </c>
    </row>
    <row r="39" spans="1:17" x14ac:dyDescent="0.2">
      <c r="A39" s="2" t="s">
        <v>11</v>
      </c>
      <c r="B39" s="2" t="s">
        <v>5</v>
      </c>
      <c r="C39" s="25">
        <v>38.278926607257354</v>
      </c>
      <c r="D39" s="25">
        <v>36.439358649263241</v>
      </c>
      <c r="E39" s="25">
        <v>33.1</v>
      </c>
      <c r="F39" s="25">
        <v>30.977715643517733</v>
      </c>
      <c r="G39" s="25">
        <v>30.620986831156294</v>
      </c>
      <c r="H39" s="25">
        <v>33.712678754730184</v>
      </c>
      <c r="I39" s="25">
        <v>43.099918818608465</v>
      </c>
      <c r="J39" s="25">
        <v>36.369578725415202</v>
      </c>
      <c r="K39" s="25">
        <v>52.335115693605481</v>
      </c>
      <c r="L39" s="25">
        <v>43.771617121228346</v>
      </c>
      <c r="M39" s="25">
        <v>40.93001057948095</v>
      </c>
      <c r="N39" s="25">
        <v>39.908480504416055</v>
      </c>
      <c r="O39" s="25">
        <v>37.682217210198843</v>
      </c>
    </row>
    <row r="40" spans="1:17" x14ac:dyDescent="0.2">
      <c r="A40" s="17" t="s">
        <v>12</v>
      </c>
      <c r="B40" s="17" t="s">
        <v>5</v>
      </c>
      <c r="C40" s="18">
        <v>33.480245216091639</v>
      </c>
      <c r="D40" s="18">
        <v>30.559431203523445</v>
      </c>
      <c r="E40" s="18">
        <v>28.3</v>
      </c>
      <c r="F40" s="18">
        <v>28.391452127408538</v>
      </c>
      <c r="G40" s="18">
        <v>26.637767495604187</v>
      </c>
      <c r="H40" s="18">
        <v>24.492040269288708</v>
      </c>
      <c r="I40" s="18">
        <v>17.496630640896594</v>
      </c>
      <c r="J40" s="18">
        <v>19.01471011288109</v>
      </c>
      <c r="K40" s="18">
        <v>12.332077256516351</v>
      </c>
      <c r="L40" s="18">
        <v>12.902563410283207</v>
      </c>
      <c r="M40" s="18">
        <v>12.863507421154852</v>
      </c>
      <c r="N40" s="18">
        <v>19.487635796515228</v>
      </c>
      <c r="O40" s="18">
        <v>19.21295890670136</v>
      </c>
    </row>
    <row r="41" spans="1:17" x14ac:dyDescent="0.2">
      <c r="A41" s="19" t="s">
        <v>15</v>
      </c>
    </row>
    <row r="44" spans="1:17" s="14" customFormat="1" ht="15.75" x14ac:dyDescent="0.25">
      <c r="A44" s="43" t="s">
        <v>71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44"/>
      <c r="N44" s="44"/>
      <c r="O44" s="44"/>
      <c r="Q44" s="37"/>
    </row>
    <row r="45" spans="1:17" x14ac:dyDescent="0.2">
      <c r="A45" s="23" t="s">
        <v>66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2"/>
      <c r="O45" s="22"/>
      <c r="Q45" s="15"/>
    </row>
    <row r="46" spans="1:17" s="42" customFormat="1" ht="14.25" x14ac:dyDescent="0.2">
      <c r="A46" s="39"/>
      <c r="B46" s="40"/>
      <c r="C46" s="41" t="s">
        <v>84</v>
      </c>
      <c r="D46" s="41" t="s">
        <v>85</v>
      </c>
      <c r="E46" s="41" t="s">
        <v>86</v>
      </c>
      <c r="F46" s="41" t="s">
        <v>87</v>
      </c>
      <c r="G46" s="41" t="s">
        <v>88</v>
      </c>
      <c r="H46" s="41" t="s">
        <v>89</v>
      </c>
      <c r="I46" s="41" t="s">
        <v>90</v>
      </c>
      <c r="J46" s="41" t="s">
        <v>91</v>
      </c>
      <c r="K46" s="41" t="s">
        <v>92</v>
      </c>
      <c r="L46" s="41" t="s">
        <v>93</v>
      </c>
      <c r="M46" s="41" t="s">
        <v>94</v>
      </c>
      <c r="N46" s="41" t="s">
        <v>95</v>
      </c>
      <c r="O46" s="41" t="s">
        <v>100</v>
      </c>
    </row>
    <row r="47" spans="1:17" x14ac:dyDescent="0.2">
      <c r="A47" s="2" t="s">
        <v>72</v>
      </c>
      <c r="B47" s="2" t="s">
        <v>2</v>
      </c>
      <c r="C47" s="29">
        <v>22.119751359524507</v>
      </c>
      <c r="D47" s="30">
        <v>26.894404033372531</v>
      </c>
      <c r="E47" s="30">
        <v>32.15</v>
      </c>
      <c r="F47" s="30">
        <v>27.089646755307584</v>
      </c>
      <c r="G47" s="30">
        <v>22.286592756965831</v>
      </c>
      <c r="H47" s="30">
        <v>34.128172453315003</v>
      </c>
      <c r="I47" s="30">
        <v>35.29039432116241</v>
      </c>
      <c r="J47" s="30">
        <v>33.760624774817629</v>
      </c>
      <c r="K47" s="30">
        <v>55.034177411017353</v>
      </c>
      <c r="L47" s="30">
        <v>52.260085281770934</v>
      </c>
      <c r="M47" s="30">
        <v>49.251770880344459</v>
      </c>
      <c r="N47" s="30">
        <v>49.76242048851325</v>
      </c>
      <c r="O47" s="30">
        <v>50.46462485769375</v>
      </c>
    </row>
    <row r="48" spans="1:17" x14ac:dyDescent="0.2">
      <c r="A48" s="2" t="s">
        <v>73</v>
      </c>
      <c r="B48" s="2" t="s">
        <v>2</v>
      </c>
      <c r="C48" s="29">
        <v>19.999938434544347</v>
      </c>
      <c r="D48" s="30" t="s">
        <v>19</v>
      </c>
      <c r="E48" s="31" t="s">
        <v>19</v>
      </c>
      <c r="F48" s="31" t="s">
        <v>19</v>
      </c>
      <c r="G48" s="31" t="s">
        <v>19</v>
      </c>
      <c r="H48" s="31">
        <v>0</v>
      </c>
      <c r="I48" s="31">
        <v>0</v>
      </c>
      <c r="J48" s="32">
        <v>0</v>
      </c>
      <c r="K48" s="32">
        <v>0</v>
      </c>
      <c r="L48" s="32">
        <v>0</v>
      </c>
      <c r="M48" s="33">
        <v>0</v>
      </c>
      <c r="N48" s="33">
        <v>0</v>
      </c>
      <c r="O48" s="33">
        <v>0</v>
      </c>
    </row>
    <row r="49" spans="1:15" s="14" customFormat="1" x14ac:dyDescent="0.2">
      <c r="A49" s="52" t="s">
        <v>67</v>
      </c>
      <c r="B49" s="52" t="s">
        <v>2</v>
      </c>
      <c r="C49" s="53">
        <v>22.10652017593873</v>
      </c>
      <c r="D49" s="54">
        <v>26.894404033372531</v>
      </c>
      <c r="E49" s="54">
        <v>32.15</v>
      </c>
      <c r="F49" s="54">
        <v>27.089646755307584</v>
      </c>
      <c r="G49" s="54">
        <v>22.286592756965831</v>
      </c>
      <c r="H49" s="54">
        <v>34.128172453315003</v>
      </c>
      <c r="I49" s="54">
        <v>35.29039432116241</v>
      </c>
      <c r="J49" s="54">
        <v>33.760624774817629</v>
      </c>
      <c r="K49" s="54">
        <v>55.034177411017353</v>
      </c>
      <c r="L49" s="54">
        <v>52.260085281770934</v>
      </c>
      <c r="M49" s="54">
        <v>49.251770880344459</v>
      </c>
      <c r="N49" s="54">
        <v>49.76242048851325</v>
      </c>
      <c r="O49" s="54">
        <v>50.46462485769375</v>
      </c>
    </row>
    <row r="50" spans="1:15" x14ac:dyDescent="0.2">
      <c r="A50" s="1"/>
      <c r="B50" s="1"/>
      <c r="C50" s="34"/>
      <c r="D50" s="35"/>
      <c r="E50" s="35"/>
      <c r="F50" s="35"/>
      <c r="G50" s="35"/>
      <c r="H50" s="35"/>
      <c r="I50" s="35"/>
      <c r="J50" s="35"/>
      <c r="K50" s="35"/>
      <c r="L50" s="35"/>
    </row>
    <row r="51" spans="1:15" x14ac:dyDescent="0.2">
      <c r="A51" s="2" t="s">
        <v>74</v>
      </c>
      <c r="B51" s="2" t="s">
        <v>2</v>
      </c>
      <c r="C51" s="29">
        <v>3.2610447176942619</v>
      </c>
      <c r="D51" s="29">
        <v>2.1348458693990873</v>
      </c>
      <c r="E51" s="29">
        <v>2.876265283717208</v>
      </c>
      <c r="F51" s="29">
        <v>2.9719407435913161</v>
      </c>
      <c r="G51" s="29">
        <v>2.3353495312764809</v>
      </c>
      <c r="H51" s="29">
        <v>3.8741396013626352</v>
      </c>
      <c r="I51" s="29">
        <v>3.4163583968417965</v>
      </c>
      <c r="J51" s="29">
        <v>3.4901991400928662</v>
      </c>
      <c r="K51" s="29">
        <v>3.4613585076022217</v>
      </c>
      <c r="L51" s="29">
        <v>4.4972352703842144</v>
      </c>
      <c r="M51" s="30">
        <v>4.6143306183789976</v>
      </c>
      <c r="N51" s="30">
        <v>2.8136884250651297</v>
      </c>
      <c r="O51" s="30">
        <v>6.1386554683520895</v>
      </c>
    </row>
    <row r="52" spans="1:15" x14ac:dyDescent="0.2">
      <c r="A52" s="2" t="s">
        <v>75</v>
      </c>
      <c r="B52" s="2" t="s">
        <v>2</v>
      </c>
      <c r="C52" s="29">
        <v>9.8590077093784529</v>
      </c>
      <c r="D52" s="29">
        <v>10.799897889980429</v>
      </c>
      <c r="E52" s="29">
        <v>12.156929020288469</v>
      </c>
      <c r="F52" s="29">
        <v>12.381608770761549</v>
      </c>
      <c r="G52" s="29">
        <v>10.393259552891505</v>
      </c>
      <c r="H52" s="29">
        <v>13.979254039305772</v>
      </c>
      <c r="I52" s="29">
        <v>14.331486460202417</v>
      </c>
      <c r="J52" s="29">
        <v>15.039338805477056</v>
      </c>
      <c r="K52" s="29">
        <v>15.620923247641851</v>
      </c>
      <c r="L52" s="29">
        <v>16.79101591470927</v>
      </c>
      <c r="M52" s="30">
        <v>16.068953606295437</v>
      </c>
      <c r="N52" s="30">
        <v>15.007388559776977</v>
      </c>
      <c r="O52" s="30">
        <v>18.92095882388341</v>
      </c>
    </row>
    <row r="53" spans="1:15" x14ac:dyDescent="0.2">
      <c r="A53" s="2" t="s">
        <v>76</v>
      </c>
      <c r="B53" s="2" t="s">
        <v>2</v>
      </c>
      <c r="C53" s="29">
        <v>0.1950385370779173</v>
      </c>
      <c r="D53" s="29">
        <v>0.23981075336796714</v>
      </c>
      <c r="E53" s="29">
        <v>0.17623412167465874</v>
      </c>
      <c r="F53" s="29">
        <v>0.14945527683181598</v>
      </c>
      <c r="G53" s="29">
        <v>0.10390630243634198</v>
      </c>
      <c r="H53" s="29">
        <v>0.15744236494818295</v>
      </c>
      <c r="I53" s="29">
        <v>0.20345627533386709</v>
      </c>
      <c r="J53" s="29">
        <v>0.19394791578310144</v>
      </c>
      <c r="K53" s="29">
        <v>0.14457291935715649</v>
      </c>
      <c r="L53" s="29">
        <v>0.16999930731522792</v>
      </c>
      <c r="M53" s="30">
        <v>0.1969445896483828</v>
      </c>
      <c r="N53" s="30">
        <v>0.15550845664648141</v>
      </c>
      <c r="O53" s="30">
        <v>8.6904166048968653E-2</v>
      </c>
    </row>
    <row r="54" spans="1:15" x14ac:dyDescent="0.2">
      <c r="A54" s="2" t="s">
        <v>77</v>
      </c>
      <c r="B54" s="2" t="s">
        <v>2</v>
      </c>
      <c r="C54" s="29">
        <v>1.4605654922141997</v>
      </c>
      <c r="D54" s="29">
        <v>1.3641900715807649</v>
      </c>
      <c r="E54" s="29">
        <v>1.6062118105513112</v>
      </c>
      <c r="F54" s="29">
        <v>1.376496448632295</v>
      </c>
      <c r="G54" s="29">
        <v>1.0684128143811669</v>
      </c>
      <c r="H54" s="29">
        <v>1.8936510038224084</v>
      </c>
      <c r="I54" s="29">
        <v>1.9950807525684024</v>
      </c>
      <c r="J54" s="29">
        <v>1.9157347038845511</v>
      </c>
      <c r="K54" s="29">
        <v>2.1564129868043191</v>
      </c>
      <c r="L54" s="29">
        <v>2.0266172665446196</v>
      </c>
      <c r="M54" s="30">
        <v>1.8848190195021766</v>
      </c>
      <c r="N54" s="30">
        <v>2.3646227508712272</v>
      </c>
      <c r="O54" s="30">
        <v>2.8694262233723231</v>
      </c>
    </row>
    <row r="55" spans="1:15" x14ac:dyDescent="0.2">
      <c r="A55" s="2" t="s">
        <v>78</v>
      </c>
      <c r="B55" s="2" t="s">
        <v>2</v>
      </c>
      <c r="C55" s="29">
        <v>1.6831680448781818</v>
      </c>
      <c r="D55" s="29">
        <v>1.1588597148112476</v>
      </c>
      <c r="E55" s="29">
        <v>1.6066071577171501</v>
      </c>
      <c r="F55" s="29">
        <v>1.4770918790770464</v>
      </c>
      <c r="G55" s="29">
        <v>1.2622133654550698</v>
      </c>
      <c r="H55" s="29">
        <v>1.4908226177191404</v>
      </c>
      <c r="I55" s="29">
        <v>1.4773068634173008</v>
      </c>
      <c r="J55" s="29">
        <v>1.4234637937587007</v>
      </c>
      <c r="K55" s="29">
        <v>1.364353200284883</v>
      </c>
      <c r="L55" s="29">
        <v>1.8779209581075393</v>
      </c>
      <c r="M55" s="30">
        <v>2.113721203271957</v>
      </c>
      <c r="N55" s="30">
        <v>1.657786333405564</v>
      </c>
      <c r="O55" s="30">
        <v>2.3570481422823955</v>
      </c>
    </row>
    <row r="56" spans="1:15" x14ac:dyDescent="0.2">
      <c r="A56" s="2" t="s">
        <v>79</v>
      </c>
      <c r="B56" s="2" t="s">
        <v>2</v>
      </c>
      <c r="C56" s="29">
        <v>3.3167183179716897</v>
      </c>
      <c r="D56" s="29">
        <v>3.3805698279308842</v>
      </c>
      <c r="E56" s="29">
        <v>4.028042826504139</v>
      </c>
      <c r="F56" s="29">
        <v>2.6830386573873617</v>
      </c>
      <c r="G56" s="29">
        <v>3.2255741550568664</v>
      </c>
      <c r="H56" s="29">
        <v>2.3004770423150065</v>
      </c>
      <c r="I56" s="29">
        <v>5.5674046249793614</v>
      </c>
      <c r="J56" s="29">
        <v>4.9537853435072732</v>
      </c>
      <c r="K56" s="29">
        <v>6.9806180990902718</v>
      </c>
      <c r="L56" s="29">
        <v>8.2680691267109623</v>
      </c>
      <c r="M56" s="30">
        <v>7.2471344583752826</v>
      </c>
      <c r="N56" s="30">
        <v>7.3370161433610335</v>
      </c>
      <c r="O56" s="30">
        <v>9.6980811486394245</v>
      </c>
    </row>
    <row r="57" spans="1:15" x14ac:dyDescent="0.2">
      <c r="A57" s="2" t="s">
        <v>80</v>
      </c>
      <c r="B57" s="2" t="s">
        <v>2</v>
      </c>
      <c r="C57" s="29">
        <v>1.2222273815753268</v>
      </c>
      <c r="D57" s="29">
        <v>0.74240701437361489</v>
      </c>
      <c r="E57" s="29">
        <v>0.48719567677074599</v>
      </c>
      <c r="F57" s="29">
        <v>0.23481968287733757</v>
      </c>
      <c r="G57" s="29">
        <v>-4.0760187875063712E-2</v>
      </c>
      <c r="H57" s="29">
        <v>2.4123791006092798E-2</v>
      </c>
      <c r="I57" s="29">
        <v>-7.9478389058442872E-2</v>
      </c>
      <c r="J57" s="29">
        <v>0.27760302995184155</v>
      </c>
      <c r="K57" s="29">
        <v>-0.4148714604533712</v>
      </c>
      <c r="L57" s="29">
        <v>0.11088933246865394</v>
      </c>
      <c r="M57" s="30">
        <v>0.17391363714989957</v>
      </c>
      <c r="N57" s="30">
        <v>0.1890283298135747</v>
      </c>
      <c r="O57" s="30">
        <v>0.1267074518599193</v>
      </c>
    </row>
    <row r="58" spans="1:15" s="14" customFormat="1" x14ac:dyDescent="0.2">
      <c r="A58" s="52" t="s">
        <v>68</v>
      </c>
      <c r="B58" s="14" t="s">
        <v>2</v>
      </c>
      <c r="C58" s="53">
        <v>20.997770200790026</v>
      </c>
      <c r="D58" s="53">
        <v>19.820581141443995</v>
      </c>
      <c r="E58" s="53">
        <v>22.937485897223681</v>
      </c>
      <c r="F58" s="53">
        <v>21.274451459158719</v>
      </c>
      <c r="G58" s="53">
        <v>18.347955533622365</v>
      </c>
      <c r="H58" s="53">
        <v>23.719910460479237</v>
      </c>
      <c r="I58" s="53">
        <v>26.9116149842847</v>
      </c>
      <c r="J58" s="53">
        <v>27.294072732455394</v>
      </c>
      <c r="K58" s="53">
        <v>29.313367500327331</v>
      </c>
      <c r="L58" s="53">
        <v>33.741747176240487</v>
      </c>
      <c r="M58" s="54">
        <v>32.299817132622138</v>
      </c>
      <c r="N58" s="54">
        <v>29.525038998939987</v>
      </c>
      <c r="O58" s="54">
        <v>40.197781424438531</v>
      </c>
    </row>
    <row r="59" spans="1:15" x14ac:dyDescent="0.2">
      <c r="A59" s="1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5" x14ac:dyDescent="0.2">
      <c r="A60" s="1" t="s">
        <v>101</v>
      </c>
      <c r="B60" s="2" t="s">
        <v>2</v>
      </c>
      <c r="C60" s="29">
        <v>1.9715156159886207</v>
      </c>
      <c r="D60" s="29">
        <v>1.604825940714014</v>
      </c>
      <c r="E60" s="29">
        <v>2.8488557444340952</v>
      </c>
      <c r="F60" s="29">
        <v>2.858903591290562</v>
      </c>
      <c r="G60" s="29">
        <v>2.5004769988946562</v>
      </c>
      <c r="H60" s="29">
        <v>3.5947902875795639</v>
      </c>
      <c r="I60" s="29">
        <v>3.539606250359201</v>
      </c>
      <c r="J60" s="29">
        <v>3.5969466281198854</v>
      </c>
      <c r="K60" s="29">
        <v>3.6319774779708478</v>
      </c>
      <c r="L60" s="29">
        <v>3.9418050889807188</v>
      </c>
      <c r="M60" s="30">
        <v>4.0030269637252971</v>
      </c>
      <c r="N60" s="30">
        <v>3.1275582789091998</v>
      </c>
      <c r="O60" s="30">
        <v>4.6680589702227966</v>
      </c>
    </row>
    <row r="61" spans="1:15" s="14" customFormat="1" x14ac:dyDescent="0.2">
      <c r="A61" s="52" t="s">
        <v>69</v>
      </c>
      <c r="B61" s="52" t="s">
        <v>2</v>
      </c>
      <c r="C61" s="53">
        <v>22.969285816778648</v>
      </c>
      <c r="D61" s="53">
        <v>21.42540708215801</v>
      </c>
      <c r="E61" s="53">
        <v>25.786341641657778</v>
      </c>
      <c r="F61" s="53">
        <v>24.133355050449282</v>
      </c>
      <c r="G61" s="53">
        <v>20.84843253251702</v>
      </c>
      <c r="H61" s="53">
        <v>27.314700748058801</v>
      </c>
      <c r="I61" s="53">
        <v>30.451221234643903</v>
      </c>
      <c r="J61" s="53">
        <v>30.891019360575278</v>
      </c>
      <c r="K61" s="53">
        <v>32.945344978298181</v>
      </c>
      <c r="L61" s="53">
        <v>37.683552265221209</v>
      </c>
      <c r="M61" s="54">
        <v>36.302844096347435</v>
      </c>
      <c r="N61" s="54">
        <v>32.652597277849189</v>
      </c>
      <c r="O61" s="54">
        <v>44.865840394661326</v>
      </c>
    </row>
    <row r="62" spans="1:15" x14ac:dyDescent="0.2">
      <c r="A62" s="1"/>
      <c r="B62" s="1"/>
      <c r="C62" s="36"/>
      <c r="D62" s="36"/>
      <c r="E62" s="36"/>
      <c r="F62" s="36"/>
      <c r="G62" s="36"/>
      <c r="H62" s="36"/>
      <c r="I62" s="36"/>
      <c r="J62" s="36"/>
      <c r="K62" s="36"/>
      <c r="L62" s="36"/>
    </row>
    <row r="63" spans="1:15" s="14" customFormat="1" x14ac:dyDescent="0.2">
      <c r="A63" s="55" t="s">
        <v>70</v>
      </c>
      <c r="B63" s="55" t="s">
        <v>2</v>
      </c>
      <c r="C63" s="54">
        <f t="shared" ref="C63:H63" si="4">C49-C61</f>
        <v>-0.86276564083991758</v>
      </c>
      <c r="D63" s="54">
        <f t="shared" si="4"/>
        <v>5.4689969512145211</v>
      </c>
      <c r="E63" s="54">
        <f t="shared" si="4"/>
        <v>6.3636583583422208</v>
      </c>
      <c r="F63" s="54">
        <f t="shared" si="4"/>
        <v>2.9562917048583017</v>
      </c>
      <c r="G63" s="54">
        <f t="shared" si="4"/>
        <v>1.4381602244488114</v>
      </c>
      <c r="H63" s="54">
        <f t="shared" si="4"/>
        <v>6.8134717052562017</v>
      </c>
      <c r="I63" s="54">
        <f t="shared" ref="I63:J63" si="5">I49-I61</f>
        <v>4.8391730865185068</v>
      </c>
      <c r="J63" s="54">
        <f t="shared" si="5"/>
        <v>2.8696054142423506</v>
      </c>
      <c r="K63" s="54">
        <f t="shared" ref="K63:M63" si="6">K49-K61</f>
        <v>22.088832432719173</v>
      </c>
      <c r="L63" s="54">
        <f t="shared" si="6"/>
        <v>14.576533016549725</v>
      </c>
      <c r="M63" s="54">
        <f t="shared" si="6"/>
        <v>12.948926783997024</v>
      </c>
      <c r="N63" s="54">
        <f t="shared" ref="N63:O63" si="7">N49-N61</f>
        <v>17.109823210664061</v>
      </c>
      <c r="O63" s="54">
        <f t="shared" si="7"/>
        <v>5.5987844630324233</v>
      </c>
    </row>
    <row r="64" spans="1:15" x14ac:dyDescent="0.2">
      <c r="A64" s="19" t="s">
        <v>15</v>
      </c>
    </row>
  </sheetData>
  <mergeCells count="1">
    <mergeCell ref="A1:M1"/>
  </mergeCells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Forklaring</vt:lpstr>
      <vt:lpstr>Rogaland_Agder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2006-02-14T07:59:33Z</cp:lastPrinted>
  <dcterms:created xsi:type="dcterms:W3CDTF">2006-02-02T13:47:00Z</dcterms:created>
  <dcterms:modified xsi:type="dcterms:W3CDTF">2021-11-18T05:46:58Z</dcterms:modified>
</cp:coreProperties>
</file>