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2" l="1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C12" i="12" s="1"/>
  <c r="B35" i="12"/>
  <c r="B12" i="12" s="1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B14" i="12" l="1"/>
  <c r="C14" i="12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M14" i="11" s="1"/>
  <c r="L12" i="11"/>
  <c r="L14" i="11" s="1"/>
  <c r="K12" i="11"/>
  <c r="J12" i="11"/>
  <c r="J14" i="11" s="1"/>
  <c r="I12" i="11"/>
  <c r="I14" i="11" s="1"/>
  <c r="H12" i="11"/>
  <c r="H14" i="11" s="1"/>
  <c r="G12" i="11"/>
  <c r="G14" i="11" s="1"/>
  <c r="F12" i="11"/>
  <c r="F14" i="11" s="1"/>
  <c r="E12" i="11"/>
  <c r="E14" i="11" s="1"/>
  <c r="D12" i="11"/>
  <c r="D14" i="11" s="1"/>
  <c r="C12" i="11"/>
  <c r="C14" i="11" s="1"/>
  <c r="B12" i="11"/>
  <c r="B14" i="11" s="1"/>
  <c r="K14" i="11" l="1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I14" i="10" s="1"/>
  <c r="H12" i="10"/>
  <c r="H14" i="10" s="1"/>
  <c r="G12" i="10"/>
  <c r="G14" i="10" s="1"/>
  <c r="F12" i="10"/>
  <c r="F14" i="10" s="1"/>
  <c r="E12" i="10"/>
  <c r="E14" i="10" s="1"/>
  <c r="D12" i="10"/>
  <c r="D14" i="10" s="1"/>
  <c r="C12" i="10"/>
  <c r="C14" i="10" s="1"/>
  <c r="B12" i="10"/>
  <c r="B14" i="10" s="1"/>
  <c r="Y35" i="9" l="1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M14" i="9" s="1"/>
  <c r="L12" i="9"/>
  <c r="L14" i="9" s="1"/>
  <c r="K12" i="9"/>
  <c r="K14" i="9" s="1"/>
  <c r="J12" i="9"/>
  <c r="J14" i="9" s="1"/>
  <c r="I12" i="9"/>
  <c r="I14" i="9" s="1"/>
  <c r="H12" i="9"/>
  <c r="H14" i="9" s="1"/>
  <c r="G12" i="9"/>
  <c r="G14" i="9" s="1"/>
  <c r="F12" i="9"/>
  <c r="F14" i="9" s="1"/>
  <c r="E12" i="9"/>
  <c r="E14" i="9" s="1"/>
  <c r="D12" i="9"/>
  <c r="D14" i="9" s="1"/>
  <c r="C12" i="9"/>
  <c r="C14" i="9" s="1"/>
  <c r="B12" i="9"/>
  <c r="B14" i="9" s="1"/>
  <c r="Y35" i="8" l="1"/>
  <c r="X35" i="8"/>
  <c r="W35" i="8"/>
  <c r="V35" i="8"/>
  <c r="U35" i="8"/>
  <c r="T35" i="8"/>
  <c r="S35" i="8"/>
  <c r="R35" i="8"/>
  <c r="Q35" i="8"/>
  <c r="P35" i="8"/>
  <c r="O35" i="8"/>
  <c r="N35" i="8"/>
  <c r="B13" i="8" s="1"/>
  <c r="M35" i="8"/>
  <c r="M12" i="8" s="1"/>
  <c r="L35" i="8"/>
  <c r="L12" i="8" s="1"/>
  <c r="K35" i="8"/>
  <c r="K12" i="8" s="1"/>
  <c r="J35" i="8"/>
  <c r="J12" i="8" s="1"/>
  <c r="I35" i="8"/>
  <c r="H35" i="8"/>
  <c r="G35" i="8"/>
  <c r="G12" i="8" s="1"/>
  <c r="F35" i="8"/>
  <c r="F12" i="8" s="1"/>
  <c r="E35" i="8"/>
  <c r="E12" i="8" s="1"/>
  <c r="D35" i="8"/>
  <c r="C35" i="8"/>
  <c r="C12" i="8" s="1"/>
  <c r="B35" i="8"/>
  <c r="B12" i="8" s="1"/>
  <c r="M13" i="8"/>
  <c r="L13" i="8"/>
  <c r="K13" i="8"/>
  <c r="J13" i="8"/>
  <c r="I13" i="8"/>
  <c r="H13" i="8"/>
  <c r="G13" i="8"/>
  <c r="F13" i="8"/>
  <c r="E13" i="8"/>
  <c r="D13" i="8"/>
  <c r="C13" i="8"/>
  <c r="I12" i="8"/>
  <c r="I14" i="8" s="1"/>
  <c r="H12" i="8"/>
  <c r="H14" i="8" s="1"/>
  <c r="D12" i="8"/>
  <c r="D14" i="8" s="1"/>
  <c r="E14" i="8" l="1"/>
  <c r="M14" i="8"/>
  <c r="C14" i="8"/>
  <c r="G14" i="8"/>
  <c r="K14" i="8"/>
  <c r="L14" i="8"/>
  <c r="J14" i="8"/>
  <c r="F14" i="8"/>
  <c r="B14" i="8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E12" i="7" s="1"/>
  <c r="D35" i="7"/>
  <c r="C35" i="7"/>
  <c r="C12" i="7" s="1"/>
  <c r="C14" i="7" s="1"/>
  <c r="B35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M14" i="7" s="1"/>
  <c r="L12" i="7"/>
  <c r="L14" i="7" s="1"/>
  <c r="K12" i="7"/>
  <c r="K14" i="7" s="1"/>
  <c r="J12" i="7"/>
  <c r="J14" i="7" s="1"/>
  <c r="I12" i="7"/>
  <c r="I14" i="7" s="1"/>
  <c r="H12" i="7"/>
  <c r="H14" i="7" s="1"/>
  <c r="G12" i="7"/>
  <c r="G14" i="7" s="1"/>
  <c r="F12" i="7"/>
  <c r="F14" i="7" s="1"/>
  <c r="D12" i="7"/>
  <c r="D14" i="7" s="1"/>
  <c r="B12" i="7"/>
  <c r="B14" i="7" s="1"/>
  <c r="E14" i="7" l="1"/>
  <c r="Y35" i="6"/>
  <c r="X35" i="6"/>
  <c r="W35" i="6"/>
  <c r="V35" i="6"/>
  <c r="J13" i="6" s="1"/>
  <c r="U35" i="6"/>
  <c r="I13" i="6" s="1"/>
  <c r="T35" i="6"/>
  <c r="H13" i="6" s="1"/>
  <c r="S35" i="6"/>
  <c r="R35" i="6"/>
  <c r="F13" i="6" s="1"/>
  <c r="Q35" i="6"/>
  <c r="E13" i="6" s="1"/>
  <c r="P35" i="6"/>
  <c r="D13" i="6" s="1"/>
  <c r="O35" i="6"/>
  <c r="C13" i="6" s="1"/>
  <c r="N35" i="6"/>
  <c r="B13" i="6" s="1"/>
  <c r="M35" i="6"/>
  <c r="L35" i="6"/>
  <c r="L12" i="6" s="1"/>
  <c r="K35" i="6"/>
  <c r="K12" i="6" s="1"/>
  <c r="J35" i="6"/>
  <c r="J12" i="6" s="1"/>
  <c r="J14" i="6" s="1"/>
  <c r="I35" i="6"/>
  <c r="H35" i="6"/>
  <c r="H12" i="6" s="1"/>
  <c r="G35" i="6"/>
  <c r="G12" i="6" s="1"/>
  <c r="F35" i="6"/>
  <c r="F12" i="6" s="1"/>
  <c r="F14" i="6" s="1"/>
  <c r="E35" i="6"/>
  <c r="E12" i="6" s="1"/>
  <c r="E14" i="6" s="1"/>
  <c r="D35" i="6"/>
  <c r="D12" i="6" s="1"/>
  <c r="D14" i="6" s="1"/>
  <c r="C35" i="6"/>
  <c r="C12" i="6" s="1"/>
  <c r="B35" i="6"/>
  <c r="B12" i="6" s="1"/>
  <c r="B14" i="6" s="1"/>
  <c r="M13" i="6"/>
  <c r="L13" i="6"/>
  <c r="K13" i="6"/>
  <c r="G13" i="6"/>
  <c r="M12" i="6"/>
  <c r="M14" i="6" s="1"/>
  <c r="I12" i="6"/>
  <c r="K14" i="6" l="1"/>
  <c r="L14" i="6"/>
  <c r="C14" i="6"/>
  <c r="H14" i="6"/>
  <c r="I14" i="6"/>
  <c r="G14" i="6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J12" i="5"/>
  <c r="J14" i="5" s="1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Y35" i="4" l="1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M14" i="4" s="1"/>
  <c r="L12" i="4"/>
  <c r="L14" i="4" s="1"/>
  <c r="K12" i="4"/>
  <c r="K14" i="4" s="1"/>
  <c r="J12" i="4"/>
  <c r="J14" i="4" s="1"/>
  <c r="I12" i="4"/>
  <c r="I14" i="4" s="1"/>
  <c r="H12" i="4"/>
  <c r="H14" i="4" s="1"/>
  <c r="G12" i="4"/>
  <c r="G14" i="4" s="1"/>
  <c r="F12" i="4"/>
  <c r="F14" i="4" s="1"/>
  <c r="E12" i="4"/>
  <c r="E14" i="4" s="1"/>
  <c r="D12" i="4"/>
  <c r="D14" i="4" s="1"/>
  <c r="C12" i="4"/>
  <c r="C14" i="4" s="1"/>
  <c r="B12" i="4"/>
  <c r="B14" i="4" s="1"/>
  <c r="Y35" i="3" l="1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L14" i="3" s="1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2" i="3"/>
  <c r="B14" i="3" s="1"/>
  <c r="Y35" i="2" l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M14" i="2" s="1"/>
  <c r="L12" i="2"/>
  <c r="L14" i="2" s="1"/>
  <c r="K12" i="2"/>
  <c r="K14" i="2" s="1"/>
  <c r="J12" i="2"/>
  <c r="J14" i="2" s="1"/>
  <c r="I12" i="2"/>
  <c r="I14" i="2" s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B14" i="2" s="1"/>
  <c r="Y35" i="1" l="1"/>
  <c r="M13" i="1" s="1"/>
  <c r="X35" i="1"/>
  <c r="L13" i="1" s="1"/>
  <c r="W35" i="1"/>
  <c r="K13" i="1" s="1"/>
  <c r="V35" i="1"/>
  <c r="J13" i="1" s="1"/>
  <c r="U35" i="1"/>
  <c r="I13" i="1" s="1"/>
  <c r="T35" i="1"/>
  <c r="H13" i="1" s="1"/>
  <c r="S35" i="1"/>
  <c r="G13" i="1" s="1"/>
  <c r="R35" i="1"/>
  <c r="F13" i="1" s="1"/>
  <c r="Q35" i="1"/>
  <c r="E13" i="1" s="1"/>
  <c r="P35" i="1"/>
  <c r="D13" i="1" s="1"/>
  <c r="O35" i="1"/>
  <c r="C13" i="1" s="1"/>
  <c r="N35" i="1"/>
  <c r="B13" i="1" s="1"/>
  <c r="M35" i="1"/>
  <c r="M12" i="1" s="1"/>
  <c r="M14" i="1" s="1"/>
  <c r="L35" i="1"/>
  <c r="L12" i="1" s="1"/>
  <c r="L14" i="1" s="1"/>
  <c r="K35" i="1"/>
  <c r="K12" i="1" s="1"/>
  <c r="K14" i="1" s="1"/>
  <c r="J35" i="1"/>
  <c r="J12" i="1" s="1"/>
  <c r="J14" i="1" s="1"/>
  <c r="I35" i="1"/>
  <c r="I12" i="1" s="1"/>
  <c r="I14" i="1" s="1"/>
  <c r="H35" i="1"/>
  <c r="H12" i="1" s="1"/>
  <c r="H14" i="1" s="1"/>
  <c r="G35" i="1"/>
  <c r="G12" i="1" s="1"/>
  <c r="G14" i="1" s="1"/>
  <c r="F35" i="1"/>
  <c r="F12" i="1" s="1"/>
  <c r="F14" i="1" s="1"/>
  <c r="E35" i="1"/>
  <c r="E12" i="1" s="1"/>
  <c r="E14" i="1" s="1"/>
  <c r="D35" i="1"/>
  <c r="D12" i="1" s="1"/>
  <c r="D14" i="1" s="1"/>
  <c r="C35" i="1"/>
  <c r="C12" i="1" s="1"/>
  <c r="C14" i="1" s="1"/>
  <c r="B35" i="1"/>
  <c r="B12" i="1" s="1"/>
  <c r="B14" i="1" l="1"/>
</calcChain>
</file>

<file path=xl/sharedStrings.xml><?xml version="1.0" encoding="utf-8"?>
<sst xmlns="http://schemas.openxmlformats.org/spreadsheetml/2006/main" count="948" uniqueCount="47">
  <si>
    <t>Kilde: Fiskeridirektoratet, månedsrapportering fra oppdretter</t>
  </si>
  <si>
    <t>Tidligere utsett</t>
  </si>
  <si>
    <t>Fjorårets utsett</t>
  </si>
  <si>
    <t>Årets utsett</t>
  </si>
  <si>
    <t>Dødfisk</t>
  </si>
  <si>
    <t>Utkast</t>
  </si>
  <si>
    <t>Rømming</t>
  </si>
  <si>
    <t>Annet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</si>
  <si>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</si>
  <si>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</si>
  <si>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</si>
  <si>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</si>
  <si>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</si>
  <si>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</si>
  <si>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Laks</t>
  </si>
  <si>
    <t>Regnbueørret</t>
  </si>
  <si>
    <t>Art</t>
  </si>
  <si>
    <t>Tall spesifisert på årsak, art, utsettsår, måned og produksjonsområde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</si>
  <si>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</si>
  <si>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</si>
  <si>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</si>
  <si>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</si>
  <si>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</si>
  <si>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</si>
  <si>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</si>
  <si>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</si>
  <si>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</si>
  <si>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</si>
  <si>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</si>
  <si>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</si>
  <si>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</si>
  <si>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</si>
  <si>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</si>
  <si>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Svinn (tap) i produksjonen 2019 (PRODUKSJONSOMRÅDE)</t>
  </si>
  <si>
    <t>Innrapporterte svinntall i januar 2019. Antall i 1000 stk</t>
  </si>
  <si>
    <t>Innrapporterte svinntall i februar 2019. Antall i 1000 stk</t>
  </si>
  <si>
    <t>Innrapporterte svinntall i mars 2019. Antall i 1000 stk</t>
  </si>
  <si>
    <t>Innrapporterte svinntall i april 2019. Antall i 1000 stk</t>
  </si>
  <si>
    <t>Innrapporterte svinntall i mai 2019. Antall i 1000 stk</t>
  </si>
  <si>
    <t>Innrapporterte svinntall i juli 2019. Antall i 1000 stk</t>
  </si>
  <si>
    <t>Innrapporterte svinntall i juni 2019. Antall i 1000 stk</t>
  </si>
  <si>
    <t>Innrapporterte svinntall i august 2019. Antall i 1000 stk</t>
  </si>
  <si>
    <t>Innrapporterte svinntall i september 2019. Antall i 1000 stk</t>
  </si>
  <si>
    <t>Innrapporterte svinntall i oktober 2019. Antall i 1000 stk</t>
  </si>
  <si>
    <t>Innrapporterte svinntall i november 2019. Antall i 1000 stk</t>
  </si>
  <si>
    <t>Innrapporterte svinntall i desember 2019. Antall i 1000 stk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</si>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</sst>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1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1"/>
      <color indexed="4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Fill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12" xfId="0" applyFont="1" applyFill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0" borderId="0" xfId="0" applyFont="1" applyAlignment="1">
      <alignment horizontal="left" wrapText="1"/>
    </xf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4" xfId="0" applyFont="1" applyFill="1" applyBorder="1"/>
    <xf numFmtId="0" fontId="18" fillId="2" borderId="5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right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3" fontId="18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DF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34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1026.261</v>
      </c>
      <c r="C12" s="19">
        <f t="shared" si="0"/>
        <v>280.38600000000002</v>
      </c>
      <c r="D12" s="19">
        <f t="shared" si="0"/>
        <v>15.887</v>
      </c>
      <c r="E12" s="19">
        <f t="shared" si="0"/>
        <v>-36.626000000000005</v>
      </c>
      <c r="F12" s="18">
        <f t="shared" si="0"/>
        <v>2702.348</v>
      </c>
      <c r="G12" s="19">
        <f t="shared" si="0"/>
        <v>79.030999999999992</v>
      </c>
      <c r="H12" s="19">
        <f t="shared" si="0"/>
        <v>0</v>
      </c>
      <c r="I12" s="19">
        <f t="shared" si="0"/>
        <v>399.846</v>
      </c>
      <c r="J12" s="18">
        <f t="shared" si="0"/>
        <v>113.271</v>
      </c>
      <c r="K12" s="19">
        <f t="shared" si="0"/>
        <v>0</v>
      </c>
      <c r="L12" s="19">
        <f t="shared" si="0"/>
        <v>0</v>
      </c>
      <c r="M12" s="20">
        <f t="shared" si="0"/>
        <v>0</v>
      </c>
    </row>
    <row r="13" spans="1:13" x14ac:dyDescent="0.2">
      <c r="A13" s="21" t="s">
        <v>15</v>
      </c>
      <c r="B13" s="22">
        <f t="shared" ref="B13:M13" si="1">N35</f>
        <v>13.513000000000002</v>
      </c>
      <c r="C13" s="23">
        <f t="shared" si="1"/>
        <v>10.818</v>
      </c>
      <c r="D13" s="23">
        <f t="shared" si="1"/>
        <v>0</v>
      </c>
      <c r="E13" s="23">
        <f t="shared" si="1"/>
        <v>8.3450000000000006</v>
      </c>
      <c r="F13" s="22">
        <f t="shared" si="1"/>
        <v>198.81200000000004</v>
      </c>
      <c r="G13" s="23">
        <f t="shared" si="1"/>
        <v>4.4059999999999997</v>
      </c>
      <c r="H13" s="23">
        <f t="shared" si="1"/>
        <v>0</v>
      </c>
      <c r="I13" s="23">
        <f t="shared" si="1"/>
        <v>-4.6139999999999999</v>
      </c>
      <c r="J13" s="22">
        <f t="shared" si="1"/>
        <v>0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1039.7739999999999</v>
      </c>
      <c r="C14" s="49">
        <f t="shared" si="2"/>
        <v>291.20400000000001</v>
      </c>
      <c r="D14" s="49">
        <f t="shared" si="2"/>
        <v>15.887</v>
      </c>
      <c r="E14" s="49">
        <f t="shared" si="2"/>
        <v>-28.281000000000006</v>
      </c>
      <c r="F14" s="48">
        <f t="shared" si="2"/>
        <v>2901.16</v>
      </c>
      <c r="G14" s="49">
        <f t="shared" si="2"/>
        <v>83.436999999999998</v>
      </c>
      <c r="H14" s="49">
        <f t="shared" si="2"/>
        <v>0</v>
      </c>
      <c r="I14" s="49">
        <f t="shared" si="2"/>
        <v>395.23200000000003</v>
      </c>
      <c r="J14" s="48">
        <f t="shared" si="2"/>
        <v>113.271</v>
      </c>
      <c r="K14" s="49">
        <f t="shared" si="2"/>
        <v>0</v>
      </c>
      <c r="L14" s="49">
        <f t="shared" si="2"/>
        <v>0</v>
      </c>
      <c r="M14" s="50">
        <f t="shared" si="2"/>
        <v>0</v>
      </c>
    </row>
    <row r="17" spans="1:25" s="43" customFormat="1" ht="15.75" x14ac:dyDescent="0.25">
      <c r="A17" s="42" t="s">
        <v>34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70.856999999999999</v>
      </c>
      <c r="C21" s="19">
        <v>1.4379999999999999</v>
      </c>
      <c r="D21" s="19">
        <v>0</v>
      </c>
      <c r="E21" s="19">
        <v>-14.48</v>
      </c>
      <c r="F21" s="18">
        <v>7.7720000000000002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121.458</v>
      </c>
      <c r="C22" s="23">
        <v>45.808999999999997</v>
      </c>
      <c r="D22" s="23">
        <v>0</v>
      </c>
      <c r="E22" s="23">
        <v>39.350999999999999</v>
      </c>
      <c r="F22" s="22">
        <v>61.811999999999998</v>
      </c>
      <c r="G22" s="23">
        <v>0</v>
      </c>
      <c r="H22" s="23">
        <v>0</v>
      </c>
      <c r="I22" s="23">
        <v>0.28599999999999998</v>
      </c>
      <c r="J22" s="22">
        <v>0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221.089</v>
      </c>
      <c r="C23" s="23">
        <v>91.876999999999995</v>
      </c>
      <c r="D23" s="23">
        <v>0</v>
      </c>
      <c r="E23" s="23">
        <v>24.172999999999998</v>
      </c>
      <c r="F23" s="22">
        <v>669.13</v>
      </c>
      <c r="G23" s="23">
        <v>15.364000000000001</v>
      </c>
      <c r="H23" s="23">
        <v>0</v>
      </c>
      <c r="I23" s="23">
        <v>-6.1829999999999998</v>
      </c>
      <c r="J23" s="22">
        <v>0</v>
      </c>
      <c r="K23" s="23">
        <v>0</v>
      </c>
      <c r="L23" s="23">
        <v>0</v>
      </c>
      <c r="M23" s="24">
        <v>0</v>
      </c>
      <c r="N23" s="22">
        <v>1.5329999999999999</v>
      </c>
      <c r="O23" s="23">
        <v>7.0570000000000004</v>
      </c>
      <c r="P23" s="23">
        <v>0</v>
      </c>
      <c r="Q23" s="23">
        <v>15.683</v>
      </c>
      <c r="R23" s="22">
        <v>47.014000000000003</v>
      </c>
      <c r="S23" s="23">
        <v>2.7810000000000001</v>
      </c>
      <c r="T23" s="23">
        <v>0</v>
      </c>
      <c r="U23" s="23">
        <v>0.22900000000000001</v>
      </c>
      <c r="V23" s="22">
        <v>0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127.81699999999999</v>
      </c>
      <c r="C24" s="23">
        <v>71.344999999999999</v>
      </c>
      <c r="D24" s="23">
        <v>0</v>
      </c>
      <c r="E24" s="23">
        <v>14.016999999999999</v>
      </c>
      <c r="F24" s="22">
        <v>235.13</v>
      </c>
      <c r="G24" s="23">
        <v>1.0129999999999999</v>
      </c>
      <c r="H24" s="23">
        <v>0</v>
      </c>
      <c r="I24" s="23">
        <v>-11.596</v>
      </c>
      <c r="J24" s="22">
        <v>0.58799999999999997</v>
      </c>
      <c r="K24" s="23">
        <v>0</v>
      </c>
      <c r="L24" s="23">
        <v>0</v>
      </c>
      <c r="M24" s="24">
        <v>0</v>
      </c>
      <c r="N24" s="22">
        <v>7.0590000000000002</v>
      </c>
      <c r="O24" s="23">
        <v>3.69</v>
      </c>
      <c r="P24" s="23">
        <v>0</v>
      </c>
      <c r="Q24" s="23">
        <v>3.4020000000000001</v>
      </c>
      <c r="R24" s="22">
        <v>99.572000000000003</v>
      </c>
      <c r="S24" s="23">
        <v>0.998</v>
      </c>
      <c r="T24" s="23">
        <v>0</v>
      </c>
      <c r="U24" s="23">
        <v>-5.7569999999999997</v>
      </c>
      <c r="V24" s="22">
        <v>0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21.952000000000002</v>
      </c>
      <c r="C25" s="23">
        <v>16.689</v>
      </c>
      <c r="D25" s="23">
        <v>0</v>
      </c>
      <c r="E25" s="23">
        <v>-51.48</v>
      </c>
      <c r="F25" s="22">
        <v>118.30200000000001</v>
      </c>
      <c r="G25" s="23">
        <v>0</v>
      </c>
      <c r="H25" s="23">
        <v>0</v>
      </c>
      <c r="I25" s="23">
        <v>6.7000000000000004E-2</v>
      </c>
      <c r="J25" s="22">
        <v>0</v>
      </c>
      <c r="K25" s="23">
        <v>0</v>
      </c>
      <c r="L25" s="23">
        <v>0</v>
      </c>
      <c r="M25" s="24">
        <v>0</v>
      </c>
      <c r="N25" s="22">
        <v>1.8879999999999999</v>
      </c>
      <c r="O25" s="23">
        <v>0</v>
      </c>
      <c r="P25" s="23">
        <v>0</v>
      </c>
      <c r="Q25" s="23">
        <v>6.2210000000000001</v>
      </c>
      <c r="R25" s="22">
        <v>22.757999999999999</v>
      </c>
      <c r="S25" s="23">
        <v>0</v>
      </c>
      <c r="T25" s="23">
        <v>0</v>
      </c>
      <c r="U25" s="23">
        <v>5.0000000000000001E-3</v>
      </c>
      <c r="V25" s="22">
        <v>0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212.83699999999999</v>
      </c>
      <c r="C26" s="23">
        <v>19.760999999999999</v>
      </c>
      <c r="D26" s="23">
        <v>15.887</v>
      </c>
      <c r="E26" s="23">
        <v>-42.603999999999999</v>
      </c>
      <c r="F26" s="22">
        <v>255.839</v>
      </c>
      <c r="G26" s="23">
        <v>57.781999999999996</v>
      </c>
      <c r="H26" s="23">
        <v>0</v>
      </c>
      <c r="I26" s="23">
        <v>11.771000000000001</v>
      </c>
      <c r="J26" s="22">
        <v>8.01</v>
      </c>
      <c r="K26" s="23">
        <v>0</v>
      </c>
      <c r="L26" s="23">
        <v>0</v>
      </c>
      <c r="M26" s="24">
        <v>0</v>
      </c>
      <c r="N26" s="22">
        <v>0.42599999999999999</v>
      </c>
      <c r="O26" s="23">
        <v>7.0999999999999994E-2</v>
      </c>
      <c r="P26" s="23">
        <v>0</v>
      </c>
      <c r="Q26" s="23">
        <v>-16.195</v>
      </c>
      <c r="R26" s="22">
        <v>15.163</v>
      </c>
      <c r="S26" s="23">
        <v>0</v>
      </c>
      <c r="T26" s="23">
        <v>0</v>
      </c>
      <c r="U26" s="23">
        <v>0.39100000000000001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25</v>
      </c>
      <c r="B27" s="22">
        <v>65.712999999999994</v>
      </c>
      <c r="C27" s="23">
        <v>2.6139999999999999</v>
      </c>
      <c r="D27" s="23">
        <v>0</v>
      </c>
      <c r="E27" s="23">
        <v>-1.353</v>
      </c>
      <c r="F27" s="22">
        <v>198.73</v>
      </c>
      <c r="G27" s="23">
        <v>0</v>
      </c>
      <c r="H27" s="23">
        <v>0</v>
      </c>
      <c r="I27" s="23">
        <v>164.89599999999999</v>
      </c>
      <c r="J27" s="22">
        <v>0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33.182000000000002</v>
      </c>
      <c r="C28" s="23">
        <v>3.8450000000000002</v>
      </c>
      <c r="D28" s="23">
        <v>0</v>
      </c>
      <c r="E28" s="23">
        <v>16.713000000000001</v>
      </c>
      <c r="F28" s="22">
        <v>370.14800000000002</v>
      </c>
      <c r="G28" s="23">
        <v>0</v>
      </c>
      <c r="H28" s="23">
        <v>0</v>
      </c>
      <c r="I28" s="23">
        <v>0.157</v>
      </c>
      <c r="J28" s="22">
        <v>0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30.968</v>
      </c>
      <c r="C29" s="23">
        <v>0.26300000000000001</v>
      </c>
      <c r="D29" s="23">
        <v>0</v>
      </c>
      <c r="E29" s="23">
        <v>-11.755000000000001</v>
      </c>
      <c r="F29" s="22">
        <v>171.227</v>
      </c>
      <c r="G29" s="23">
        <v>0</v>
      </c>
      <c r="H29" s="23">
        <v>0</v>
      </c>
      <c r="I29" s="23">
        <v>5.1999999999999998E-2</v>
      </c>
      <c r="J29" s="22">
        <v>104.49299999999999</v>
      </c>
      <c r="K29" s="23">
        <v>0</v>
      </c>
      <c r="L29" s="23">
        <v>0</v>
      </c>
      <c r="M29" s="24">
        <v>0</v>
      </c>
      <c r="N29" s="22">
        <v>2.0059999999999998</v>
      </c>
      <c r="O29" s="23">
        <v>0</v>
      </c>
      <c r="P29" s="23">
        <v>0</v>
      </c>
      <c r="Q29" s="23">
        <v>-0.746</v>
      </c>
      <c r="R29" s="22">
        <v>5.3289999999999997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26.260999999999999</v>
      </c>
      <c r="C30" s="23">
        <v>2.302</v>
      </c>
      <c r="D30" s="25">
        <v>0</v>
      </c>
      <c r="E30" s="23">
        <v>-10.59</v>
      </c>
      <c r="F30" s="22">
        <v>225.40899999999999</v>
      </c>
      <c r="G30" s="23">
        <v>2.4E-2</v>
      </c>
      <c r="H30" s="23">
        <v>0</v>
      </c>
      <c r="I30" s="23">
        <v>7.601</v>
      </c>
      <c r="J30" s="22">
        <v>0</v>
      </c>
      <c r="K30" s="23">
        <v>0</v>
      </c>
      <c r="L30" s="23">
        <v>0</v>
      </c>
      <c r="M30" s="24">
        <v>0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23.47</v>
      </c>
      <c r="C31" s="23">
        <v>1.425</v>
      </c>
      <c r="D31" s="23">
        <v>0</v>
      </c>
      <c r="E31" s="23">
        <v>-5.19</v>
      </c>
      <c r="F31" s="22">
        <v>68.691999999999993</v>
      </c>
      <c r="G31" s="23">
        <v>0</v>
      </c>
      <c r="H31" s="23">
        <v>0</v>
      </c>
      <c r="I31" s="23">
        <v>0.64800000000000002</v>
      </c>
      <c r="J31" s="22">
        <v>0</v>
      </c>
      <c r="K31" s="23">
        <v>0</v>
      </c>
      <c r="L31" s="23">
        <v>0</v>
      </c>
      <c r="M31" s="24">
        <v>0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55.616999999999997</v>
      </c>
      <c r="C32" s="23">
        <v>12.036</v>
      </c>
      <c r="D32" s="23">
        <v>0</v>
      </c>
      <c r="E32" s="23">
        <v>7.3479999999999999</v>
      </c>
      <c r="F32" s="22">
        <v>124.53400000000001</v>
      </c>
      <c r="G32" s="23">
        <v>0</v>
      </c>
      <c r="H32" s="23">
        <v>0</v>
      </c>
      <c r="I32" s="23">
        <v>2.4409999999999998</v>
      </c>
      <c r="J32" s="22">
        <v>0.18</v>
      </c>
      <c r="K32" s="23">
        <v>0</v>
      </c>
      <c r="L32" s="23">
        <v>0</v>
      </c>
      <c r="M32" s="24">
        <v>0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1.5569999999999999</v>
      </c>
      <c r="C33" s="23">
        <v>0.78600000000000003</v>
      </c>
      <c r="D33" s="23">
        <v>0</v>
      </c>
      <c r="E33" s="23">
        <v>1.2</v>
      </c>
      <c r="F33" s="22">
        <v>63.640999999999998</v>
      </c>
      <c r="G33" s="23">
        <v>0</v>
      </c>
      <c r="H33" s="23">
        <v>0</v>
      </c>
      <c r="I33" s="23">
        <v>0.01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13.483000000000001</v>
      </c>
      <c r="C34" s="27">
        <v>10.196</v>
      </c>
      <c r="D34" s="27">
        <v>0</v>
      </c>
      <c r="E34" s="27">
        <v>-1.976</v>
      </c>
      <c r="F34" s="26">
        <v>131.982</v>
      </c>
      <c r="G34" s="27">
        <v>4.8479999999999999</v>
      </c>
      <c r="H34" s="27">
        <v>0</v>
      </c>
      <c r="I34" s="27">
        <v>229.696</v>
      </c>
      <c r="J34" s="26">
        <v>0</v>
      </c>
      <c r="K34" s="27">
        <v>0</v>
      </c>
      <c r="L34" s="27">
        <v>0</v>
      </c>
      <c r="M34" s="28">
        <v>0</v>
      </c>
      <c r="N34" s="26">
        <v>0.60099999999999998</v>
      </c>
      <c r="O34" s="27">
        <v>0</v>
      </c>
      <c r="P34" s="27">
        <v>0</v>
      </c>
      <c r="Q34" s="27">
        <v>-0.02</v>
      </c>
      <c r="R34" s="26">
        <v>8.9760000000000009</v>
      </c>
      <c r="S34" s="27">
        <v>0.627</v>
      </c>
      <c r="T34" s="27">
        <v>0</v>
      </c>
      <c r="U34" s="27">
        <v>0.51800000000000002</v>
      </c>
      <c r="V34" s="26">
        <v>0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1026.261</v>
      </c>
      <c r="C35" s="49">
        <f t="shared" si="3"/>
        <v>280.38600000000002</v>
      </c>
      <c r="D35" s="49">
        <f t="shared" si="3"/>
        <v>15.887</v>
      </c>
      <c r="E35" s="49">
        <f t="shared" si="3"/>
        <v>-36.626000000000005</v>
      </c>
      <c r="F35" s="48">
        <f t="shared" si="3"/>
        <v>2702.348</v>
      </c>
      <c r="G35" s="49">
        <f t="shared" si="3"/>
        <v>79.030999999999992</v>
      </c>
      <c r="H35" s="49">
        <f t="shared" si="3"/>
        <v>0</v>
      </c>
      <c r="I35" s="49">
        <f t="shared" si="3"/>
        <v>399.846</v>
      </c>
      <c r="J35" s="48">
        <f t="shared" si="3"/>
        <v>113.271</v>
      </c>
      <c r="K35" s="49">
        <f t="shared" si="3"/>
        <v>0</v>
      </c>
      <c r="L35" s="49">
        <f t="shared" si="3"/>
        <v>0</v>
      </c>
      <c r="M35" s="50">
        <f t="shared" si="3"/>
        <v>0</v>
      </c>
      <c r="N35" s="48">
        <f>SUM(N21:N34)</f>
        <v>13.513000000000002</v>
      </c>
      <c r="O35" s="49">
        <f>SUM(O21:O34)</f>
        <v>10.818</v>
      </c>
      <c r="P35" s="49">
        <f>SUM(P21:P34)</f>
        <v>0</v>
      </c>
      <c r="Q35" s="49">
        <f t="shared" ref="Q35:Y35" si="4">SUM(Q21:Q34)</f>
        <v>8.3450000000000006</v>
      </c>
      <c r="R35" s="48">
        <f t="shared" si="4"/>
        <v>198.81200000000004</v>
      </c>
      <c r="S35" s="49">
        <f t="shared" si="4"/>
        <v>4.4059999999999997</v>
      </c>
      <c r="T35" s="49">
        <f t="shared" si="4"/>
        <v>0</v>
      </c>
      <c r="U35" s="49">
        <f t="shared" si="4"/>
        <v>-4.6139999999999999</v>
      </c>
      <c r="V35" s="48">
        <f t="shared" si="4"/>
        <v>0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B9:M9"/>
    <mergeCell ref="B10:E10"/>
    <mergeCell ref="F10:I10"/>
    <mergeCell ref="J10:M10"/>
    <mergeCell ref="A42:M42"/>
    <mergeCell ref="B19:E19"/>
    <mergeCell ref="F19:I19"/>
    <mergeCell ref="J19:M19"/>
    <mergeCell ref="N19:Q19"/>
    <mergeCell ref="R19:U19"/>
    <mergeCell ref="V19:Y19"/>
    <mergeCell ref="B18:M18"/>
    <mergeCell ref="N18:Y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43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1.3410000000000002</v>
      </c>
      <c r="C12" s="19">
        <f t="shared" si="0"/>
        <v>0</v>
      </c>
      <c r="D12" s="19">
        <f t="shared" si="0"/>
        <v>0</v>
      </c>
      <c r="E12" s="19">
        <f t="shared" si="0"/>
        <v>16.119</v>
      </c>
      <c r="F12" s="18">
        <f t="shared" si="0"/>
        <v>2109.3490000000006</v>
      </c>
      <c r="G12" s="19">
        <f t="shared" si="0"/>
        <v>342.5</v>
      </c>
      <c r="H12" s="19">
        <f t="shared" si="0"/>
        <v>2.1</v>
      </c>
      <c r="I12" s="19">
        <f t="shared" si="0"/>
        <v>-382.084</v>
      </c>
      <c r="J12" s="18">
        <f t="shared" si="0"/>
        <v>1941.1429999999998</v>
      </c>
      <c r="K12" s="19">
        <f t="shared" si="0"/>
        <v>3.8109999999999999</v>
      </c>
      <c r="L12" s="19">
        <f t="shared" si="0"/>
        <v>1.907</v>
      </c>
      <c r="M12" s="20">
        <f t="shared" si="0"/>
        <v>683.69600000000014</v>
      </c>
    </row>
    <row r="13" spans="1:13" x14ac:dyDescent="0.2">
      <c r="A13" s="21" t="s">
        <v>15</v>
      </c>
      <c r="B13" s="22">
        <f t="shared" ref="B13:M13" si="1">N35</f>
        <v>2.786</v>
      </c>
      <c r="C13" s="23">
        <f t="shared" si="1"/>
        <v>4.2000000000000003E-2</v>
      </c>
      <c r="D13" s="23">
        <f t="shared" si="1"/>
        <v>0</v>
      </c>
      <c r="E13" s="23">
        <f t="shared" si="1"/>
        <v>0.20499999999999999</v>
      </c>
      <c r="F13" s="22">
        <f t="shared" si="1"/>
        <v>87.917000000000016</v>
      </c>
      <c r="G13" s="23">
        <f t="shared" si="1"/>
        <v>28.283999999999999</v>
      </c>
      <c r="H13" s="23">
        <f t="shared" si="1"/>
        <v>0</v>
      </c>
      <c r="I13" s="23">
        <f t="shared" si="1"/>
        <v>-3.7239999999999993</v>
      </c>
      <c r="J13" s="22">
        <f t="shared" si="1"/>
        <v>256.017</v>
      </c>
      <c r="K13" s="23">
        <f t="shared" si="1"/>
        <v>11.44</v>
      </c>
      <c r="L13" s="23">
        <f t="shared" si="1"/>
        <v>0</v>
      </c>
      <c r="M13" s="24">
        <f t="shared" si="1"/>
        <v>71.131999999999991</v>
      </c>
    </row>
    <row r="14" spans="1:13" s="43" customFormat="1" x14ac:dyDescent="0.2">
      <c r="A14" s="44" t="s">
        <v>8</v>
      </c>
      <c r="B14" s="48">
        <f t="shared" ref="B14:M14" si="2">SUM(B12:B13)</f>
        <v>4.1270000000000007</v>
      </c>
      <c r="C14" s="49">
        <f t="shared" si="2"/>
        <v>4.2000000000000003E-2</v>
      </c>
      <c r="D14" s="49">
        <f t="shared" si="2"/>
        <v>0</v>
      </c>
      <c r="E14" s="49">
        <f t="shared" si="2"/>
        <v>16.323999999999998</v>
      </c>
      <c r="F14" s="48">
        <f t="shared" si="2"/>
        <v>2197.2660000000005</v>
      </c>
      <c r="G14" s="49">
        <f t="shared" si="2"/>
        <v>370.78399999999999</v>
      </c>
      <c r="H14" s="49">
        <f t="shared" si="2"/>
        <v>2.1</v>
      </c>
      <c r="I14" s="49">
        <f t="shared" si="2"/>
        <v>-385.80799999999999</v>
      </c>
      <c r="J14" s="48">
        <f t="shared" si="2"/>
        <v>2197.16</v>
      </c>
      <c r="K14" s="49">
        <f t="shared" si="2"/>
        <v>15.250999999999999</v>
      </c>
      <c r="L14" s="49">
        <f t="shared" si="2"/>
        <v>1.907</v>
      </c>
      <c r="M14" s="50">
        <f t="shared" si="2"/>
        <v>754.82800000000009</v>
      </c>
    </row>
    <row r="17" spans="1:25" s="43" customFormat="1" ht="15.75" x14ac:dyDescent="0.25">
      <c r="A17" s="42" t="s">
        <v>43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</v>
      </c>
      <c r="C21" s="19">
        <v>0</v>
      </c>
      <c r="D21" s="19">
        <v>0</v>
      </c>
      <c r="E21" s="19">
        <v>0</v>
      </c>
      <c r="F21" s="18">
        <v>174.691</v>
      </c>
      <c r="G21" s="19">
        <v>0.435</v>
      </c>
      <c r="H21" s="19">
        <v>0</v>
      </c>
      <c r="I21" s="19">
        <v>-2.5859999999999999</v>
      </c>
      <c r="J21" s="18">
        <v>10.499000000000001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0</v>
      </c>
      <c r="C22" s="23">
        <v>0</v>
      </c>
      <c r="D22" s="23">
        <v>0</v>
      </c>
      <c r="E22" s="23">
        <v>0</v>
      </c>
      <c r="F22" s="22">
        <v>230.768</v>
      </c>
      <c r="G22" s="23">
        <v>76.665000000000006</v>
      </c>
      <c r="H22" s="23">
        <v>0</v>
      </c>
      <c r="I22" s="23">
        <v>29.308</v>
      </c>
      <c r="J22" s="22">
        <v>68.492000000000004</v>
      </c>
      <c r="K22" s="23">
        <v>0</v>
      </c>
      <c r="L22" s="23">
        <v>0</v>
      </c>
      <c r="M22" s="24">
        <v>0.13500000000000001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0</v>
      </c>
      <c r="C23" s="23">
        <v>0</v>
      </c>
      <c r="D23" s="23">
        <v>0</v>
      </c>
      <c r="E23" s="23">
        <v>0</v>
      </c>
      <c r="F23" s="22">
        <v>230.80600000000001</v>
      </c>
      <c r="G23" s="23">
        <v>61.622999999999998</v>
      </c>
      <c r="H23" s="23">
        <v>0</v>
      </c>
      <c r="I23" s="23">
        <v>-21.562000000000001</v>
      </c>
      <c r="J23" s="22">
        <v>338.45499999999998</v>
      </c>
      <c r="K23" s="23">
        <v>0.189</v>
      </c>
      <c r="L23" s="23">
        <v>0</v>
      </c>
      <c r="M23" s="24">
        <v>1.778</v>
      </c>
      <c r="N23" s="22">
        <v>0</v>
      </c>
      <c r="O23" s="23">
        <v>0</v>
      </c>
      <c r="P23" s="23">
        <v>0</v>
      </c>
      <c r="Q23" s="23">
        <v>0</v>
      </c>
      <c r="R23" s="22">
        <v>14.731999999999999</v>
      </c>
      <c r="S23" s="23">
        <v>2.2999999999999998</v>
      </c>
      <c r="T23" s="23">
        <v>0</v>
      </c>
      <c r="U23" s="23">
        <v>3.3239999999999998</v>
      </c>
      <c r="V23" s="22">
        <v>51.582000000000001</v>
      </c>
      <c r="W23" s="23">
        <v>0</v>
      </c>
      <c r="X23" s="23">
        <v>0</v>
      </c>
      <c r="Y23" s="24">
        <v>3.0000000000000001E-3</v>
      </c>
    </row>
    <row r="24" spans="1:25" x14ac:dyDescent="0.2">
      <c r="A24" s="21" t="s">
        <v>22</v>
      </c>
      <c r="B24" s="22">
        <v>0</v>
      </c>
      <c r="C24" s="23">
        <v>0</v>
      </c>
      <c r="D24" s="23">
        <v>0</v>
      </c>
      <c r="E24" s="23">
        <v>0</v>
      </c>
      <c r="F24" s="22">
        <v>413.67599999999999</v>
      </c>
      <c r="G24" s="23">
        <v>45.902000000000001</v>
      </c>
      <c r="H24" s="23">
        <v>0</v>
      </c>
      <c r="I24" s="23">
        <v>-112.866</v>
      </c>
      <c r="J24" s="22">
        <v>452.09500000000003</v>
      </c>
      <c r="K24" s="23">
        <v>1.2829999999999999</v>
      </c>
      <c r="L24" s="23">
        <v>0</v>
      </c>
      <c r="M24" s="24">
        <v>0</v>
      </c>
      <c r="N24" s="22">
        <v>0</v>
      </c>
      <c r="O24" s="23">
        <v>0</v>
      </c>
      <c r="P24" s="23">
        <v>0</v>
      </c>
      <c r="Q24" s="23">
        <v>0</v>
      </c>
      <c r="R24" s="22">
        <v>44.85</v>
      </c>
      <c r="S24" s="23">
        <v>25.116</v>
      </c>
      <c r="T24" s="23">
        <v>0</v>
      </c>
      <c r="U24" s="23">
        <v>-0.60299999999999998</v>
      </c>
      <c r="V24" s="22">
        <v>161.01300000000001</v>
      </c>
      <c r="W24" s="23">
        <v>11.44</v>
      </c>
      <c r="X24" s="23">
        <v>0</v>
      </c>
      <c r="Y24" s="24">
        <v>67.004999999999995</v>
      </c>
    </row>
    <row r="25" spans="1:25" x14ac:dyDescent="0.2">
      <c r="A25" s="21" t="s">
        <v>23</v>
      </c>
      <c r="B25" s="22">
        <v>1.6E-2</v>
      </c>
      <c r="C25" s="23">
        <v>0</v>
      </c>
      <c r="D25" s="23">
        <v>0</v>
      </c>
      <c r="E25" s="23">
        <v>0</v>
      </c>
      <c r="F25" s="22">
        <v>75.254000000000005</v>
      </c>
      <c r="G25" s="23">
        <v>63.128</v>
      </c>
      <c r="H25" s="23">
        <v>2.1</v>
      </c>
      <c r="I25" s="23">
        <v>6.0069999999999997</v>
      </c>
      <c r="J25" s="22">
        <v>36.576999999999998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12.145</v>
      </c>
      <c r="S25" s="23">
        <v>0</v>
      </c>
      <c r="T25" s="23">
        <v>0</v>
      </c>
      <c r="U25" s="23">
        <v>2.48</v>
      </c>
      <c r="V25" s="22">
        <v>33.44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310.98700000000002</v>
      </c>
      <c r="G26" s="23">
        <v>30.605</v>
      </c>
      <c r="H26" s="23">
        <v>0</v>
      </c>
      <c r="I26" s="23">
        <v>1.2370000000000001</v>
      </c>
      <c r="J26" s="22">
        <v>230.411</v>
      </c>
      <c r="K26" s="23">
        <v>0</v>
      </c>
      <c r="L26" s="23">
        <v>0</v>
      </c>
      <c r="M26" s="24">
        <v>-4.9489999999999998</v>
      </c>
      <c r="N26" s="22">
        <v>0</v>
      </c>
      <c r="O26" s="23">
        <v>0</v>
      </c>
      <c r="P26" s="23">
        <v>0</v>
      </c>
      <c r="Q26" s="23">
        <v>0</v>
      </c>
      <c r="R26" s="22">
        <v>5.843</v>
      </c>
      <c r="S26" s="23">
        <v>4.2999999999999997E-2</v>
      </c>
      <c r="T26" s="23">
        <v>0</v>
      </c>
      <c r="U26" s="23">
        <v>2.1999999999999999E-2</v>
      </c>
      <c r="V26" s="22">
        <v>2.4420000000000002</v>
      </c>
      <c r="W26" s="23">
        <v>0</v>
      </c>
      <c r="X26" s="23">
        <v>0</v>
      </c>
      <c r="Y26" s="24">
        <v>4.1239999999999997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98.14</v>
      </c>
      <c r="G27" s="23">
        <v>9.5540000000000003</v>
      </c>
      <c r="H27" s="23">
        <v>0</v>
      </c>
      <c r="I27" s="23">
        <v>-39.216999999999999</v>
      </c>
      <c r="J27" s="22">
        <v>94.646000000000001</v>
      </c>
      <c r="K27" s="23">
        <v>0</v>
      </c>
      <c r="L27" s="23">
        <v>0</v>
      </c>
      <c r="M27" s="24">
        <v>0.156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</v>
      </c>
      <c r="C28" s="23">
        <v>0</v>
      </c>
      <c r="D28" s="23">
        <v>0</v>
      </c>
      <c r="E28" s="23">
        <v>0</v>
      </c>
      <c r="F28" s="22">
        <v>144.036</v>
      </c>
      <c r="G28" s="23">
        <v>4.5620000000000003</v>
      </c>
      <c r="H28" s="23">
        <v>0</v>
      </c>
      <c r="I28" s="23">
        <v>-211.81200000000001</v>
      </c>
      <c r="J28" s="22">
        <v>229.52799999999999</v>
      </c>
      <c r="K28" s="23">
        <v>0</v>
      </c>
      <c r="L28" s="23">
        <v>1.907</v>
      </c>
      <c r="M28" s="24">
        <v>2.242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0.223</v>
      </c>
      <c r="C29" s="23">
        <v>0</v>
      </c>
      <c r="D29" s="23">
        <v>0</v>
      </c>
      <c r="E29" s="23">
        <v>15.619</v>
      </c>
      <c r="F29" s="22">
        <v>118.114</v>
      </c>
      <c r="G29" s="23">
        <v>3.2170000000000001</v>
      </c>
      <c r="H29" s="23">
        <v>0</v>
      </c>
      <c r="I29" s="23">
        <v>-17.969000000000001</v>
      </c>
      <c r="J29" s="22">
        <v>115.751</v>
      </c>
      <c r="K29" s="23">
        <v>0</v>
      </c>
      <c r="L29" s="23">
        <v>0</v>
      </c>
      <c r="M29" s="24">
        <v>0.06</v>
      </c>
      <c r="N29" s="22">
        <v>0</v>
      </c>
      <c r="O29" s="23">
        <v>0</v>
      </c>
      <c r="P29" s="23">
        <v>0</v>
      </c>
      <c r="Q29" s="23">
        <v>0</v>
      </c>
      <c r="R29" s="22">
        <v>1.73</v>
      </c>
      <c r="S29" s="23">
        <v>0</v>
      </c>
      <c r="T29" s="23">
        <v>0</v>
      </c>
      <c r="U29" s="23">
        <v>-4.0960000000000001</v>
      </c>
      <c r="V29" s="22">
        <v>1.244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0</v>
      </c>
      <c r="C30" s="23">
        <v>0</v>
      </c>
      <c r="D30" s="25">
        <v>0</v>
      </c>
      <c r="E30" s="23">
        <v>0</v>
      </c>
      <c r="F30" s="22">
        <v>106.48</v>
      </c>
      <c r="G30" s="23">
        <v>1.7370000000000001</v>
      </c>
      <c r="H30" s="23">
        <v>0</v>
      </c>
      <c r="I30" s="23">
        <v>27.114000000000001</v>
      </c>
      <c r="J30" s="22">
        <v>125.235</v>
      </c>
      <c r="K30" s="23">
        <v>0</v>
      </c>
      <c r="L30" s="23">
        <v>0</v>
      </c>
      <c r="M30" s="24">
        <v>642.37300000000005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1.468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0</v>
      </c>
      <c r="C31" s="23">
        <v>0</v>
      </c>
      <c r="D31" s="23">
        <v>0</v>
      </c>
      <c r="E31" s="23">
        <v>0</v>
      </c>
      <c r="F31" s="22">
        <v>45.371000000000002</v>
      </c>
      <c r="G31" s="23">
        <v>3.242</v>
      </c>
      <c r="H31" s="23">
        <v>0</v>
      </c>
      <c r="I31" s="23">
        <v>-5.62</v>
      </c>
      <c r="J31" s="22">
        <v>93.524000000000001</v>
      </c>
      <c r="K31" s="23">
        <v>0</v>
      </c>
      <c r="L31" s="23">
        <v>0</v>
      </c>
      <c r="M31" s="24">
        <v>3.4470000000000001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0</v>
      </c>
      <c r="C32" s="23">
        <v>0</v>
      </c>
      <c r="D32" s="23">
        <v>0</v>
      </c>
      <c r="E32" s="23">
        <v>0</v>
      </c>
      <c r="F32" s="22">
        <v>109.322</v>
      </c>
      <c r="G32" s="23">
        <v>22.902000000000001</v>
      </c>
      <c r="H32" s="23">
        <v>0</v>
      </c>
      <c r="I32" s="23">
        <v>-31.85</v>
      </c>
      <c r="J32" s="22">
        <v>96.430999999999997</v>
      </c>
      <c r="K32" s="23">
        <v>0</v>
      </c>
      <c r="L32" s="23">
        <v>0</v>
      </c>
      <c r="M32" s="24">
        <v>33.85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35.265999999999998</v>
      </c>
      <c r="G33" s="23">
        <v>0</v>
      </c>
      <c r="H33" s="23">
        <v>0</v>
      </c>
      <c r="I33" s="23">
        <v>0</v>
      </c>
      <c r="J33" s="22">
        <v>18.661000000000001</v>
      </c>
      <c r="K33" s="23">
        <v>0</v>
      </c>
      <c r="L33" s="23">
        <v>0</v>
      </c>
      <c r="M33" s="24">
        <v>0.45600000000000002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1.1020000000000001</v>
      </c>
      <c r="C34" s="27">
        <v>0</v>
      </c>
      <c r="D34" s="27">
        <v>0</v>
      </c>
      <c r="E34" s="27">
        <v>0.5</v>
      </c>
      <c r="F34" s="26">
        <v>16.437999999999999</v>
      </c>
      <c r="G34" s="27">
        <v>18.928000000000001</v>
      </c>
      <c r="H34" s="27">
        <v>0</v>
      </c>
      <c r="I34" s="27">
        <v>-2.2679999999999998</v>
      </c>
      <c r="J34" s="26">
        <v>30.838000000000001</v>
      </c>
      <c r="K34" s="27">
        <v>2.339</v>
      </c>
      <c r="L34" s="27">
        <v>0</v>
      </c>
      <c r="M34" s="28">
        <v>4.1479999999999997</v>
      </c>
      <c r="N34" s="26">
        <v>2.786</v>
      </c>
      <c r="O34" s="27">
        <v>4.2000000000000003E-2</v>
      </c>
      <c r="P34" s="27">
        <v>0</v>
      </c>
      <c r="Q34" s="27">
        <v>0.20499999999999999</v>
      </c>
      <c r="R34" s="26">
        <v>8.6170000000000009</v>
      </c>
      <c r="S34" s="27">
        <v>0.82499999999999996</v>
      </c>
      <c r="T34" s="27">
        <v>0</v>
      </c>
      <c r="U34" s="27">
        <v>-4.851</v>
      </c>
      <c r="V34" s="26">
        <v>4.8280000000000003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1.3410000000000002</v>
      </c>
      <c r="C35" s="49">
        <f t="shared" si="3"/>
        <v>0</v>
      </c>
      <c r="D35" s="49">
        <f t="shared" si="3"/>
        <v>0</v>
      </c>
      <c r="E35" s="49">
        <f t="shared" si="3"/>
        <v>16.119</v>
      </c>
      <c r="F35" s="48">
        <f t="shared" si="3"/>
        <v>2109.3490000000006</v>
      </c>
      <c r="G35" s="49">
        <f t="shared" si="3"/>
        <v>342.5</v>
      </c>
      <c r="H35" s="49">
        <f t="shared" si="3"/>
        <v>2.1</v>
      </c>
      <c r="I35" s="49">
        <f t="shared" si="3"/>
        <v>-382.084</v>
      </c>
      <c r="J35" s="48">
        <f t="shared" si="3"/>
        <v>1941.1429999999998</v>
      </c>
      <c r="K35" s="49">
        <f t="shared" si="3"/>
        <v>3.8109999999999999</v>
      </c>
      <c r="L35" s="49">
        <f t="shared" si="3"/>
        <v>1.907</v>
      </c>
      <c r="M35" s="50">
        <f t="shared" si="3"/>
        <v>683.69600000000014</v>
      </c>
      <c r="N35" s="48">
        <f>SUM(N21:N34)</f>
        <v>2.786</v>
      </c>
      <c r="O35" s="49">
        <f>SUM(O21:O34)</f>
        <v>4.2000000000000003E-2</v>
      </c>
      <c r="P35" s="49">
        <f>SUM(P21:P34)</f>
        <v>0</v>
      </c>
      <c r="Q35" s="49">
        <f t="shared" ref="Q35:Y35" si="4">SUM(Q21:Q34)</f>
        <v>0.20499999999999999</v>
      </c>
      <c r="R35" s="48">
        <f t="shared" si="4"/>
        <v>87.917000000000016</v>
      </c>
      <c r="S35" s="49">
        <f t="shared" si="4"/>
        <v>28.283999999999999</v>
      </c>
      <c r="T35" s="49">
        <f t="shared" si="4"/>
        <v>0</v>
      </c>
      <c r="U35" s="49">
        <f t="shared" si="4"/>
        <v>-3.7239999999999993</v>
      </c>
      <c r="V35" s="48">
        <f t="shared" si="4"/>
        <v>256.017</v>
      </c>
      <c r="W35" s="49">
        <f t="shared" si="4"/>
        <v>11.44</v>
      </c>
      <c r="X35" s="49">
        <f t="shared" si="4"/>
        <v>0</v>
      </c>
      <c r="Y35" s="50">
        <f t="shared" si="4"/>
        <v>71.131999999999991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44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0.90500000000000003</v>
      </c>
      <c r="C12" s="19">
        <f t="shared" si="0"/>
        <v>3.8820000000000001</v>
      </c>
      <c r="D12" s="19">
        <f t="shared" si="0"/>
        <v>0</v>
      </c>
      <c r="E12" s="19">
        <f t="shared" si="0"/>
        <v>-0.33</v>
      </c>
      <c r="F12" s="18">
        <f t="shared" si="0"/>
        <v>1885.2969999999996</v>
      </c>
      <c r="G12" s="19">
        <f t="shared" si="0"/>
        <v>361.30300000000005</v>
      </c>
      <c r="H12" s="19">
        <f t="shared" si="0"/>
        <v>0</v>
      </c>
      <c r="I12" s="19">
        <f t="shared" si="0"/>
        <v>6.8960000000000061</v>
      </c>
      <c r="J12" s="18">
        <f t="shared" si="0"/>
        <v>2137.2429999999999</v>
      </c>
      <c r="K12" s="19">
        <f t="shared" si="0"/>
        <v>4.2270000000000003</v>
      </c>
      <c r="L12" s="19">
        <f t="shared" si="0"/>
        <v>0</v>
      </c>
      <c r="M12" s="20">
        <f t="shared" si="0"/>
        <v>55.94</v>
      </c>
    </row>
    <row r="13" spans="1:13" x14ac:dyDescent="0.2">
      <c r="A13" s="21" t="s">
        <v>15</v>
      </c>
      <c r="B13" s="22">
        <f t="shared" ref="B13:M13" si="1">N35</f>
        <v>1.847</v>
      </c>
      <c r="C13" s="23">
        <f t="shared" si="1"/>
        <v>0</v>
      </c>
      <c r="D13" s="23">
        <f t="shared" si="1"/>
        <v>0</v>
      </c>
      <c r="E13" s="23">
        <f t="shared" si="1"/>
        <v>-2.1640000000000001</v>
      </c>
      <c r="F13" s="22">
        <f t="shared" si="1"/>
        <v>66.48</v>
      </c>
      <c r="G13" s="23">
        <f t="shared" si="1"/>
        <v>20.48</v>
      </c>
      <c r="H13" s="23">
        <f t="shared" si="1"/>
        <v>0</v>
      </c>
      <c r="I13" s="23">
        <f t="shared" si="1"/>
        <v>-27.226999999999997</v>
      </c>
      <c r="J13" s="22">
        <f t="shared" si="1"/>
        <v>291.05500000000001</v>
      </c>
      <c r="K13" s="23">
        <f t="shared" si="1"/>
        <v>8.4570000000000007</v>
      </c>
      <c r="L13" s="23">
        <f t="shared" si="1"/>
        <v>0</v>
      </c>
      <c r="M13" s="24">
        <f t="shared" si="1"/>
        <v>40.834000000000003</v>
      </c>
    </row>
    <row r="14" spans="1:13" s="43" customFormat="1" x14ac:dyDescent="0.2">
      <c r="A14" s="44" t="s">
        <v>8</v>
      </c>
      <c r="B14" s="48">
        <f t="shared" ref="B14:M14" si="2">SUM(B12:B13)</f>
        <v>2.7519999999999998</v>
      </c>
      <c r="C14" s="49">
        <f t="shared" si="2"/>
        <v>3.8820000000000001</v>
      </c>
      <c r="D14" s="49">
        <f t="shared" si="2"/>
        <v>0</v>
      </c>
      <c r="E14" s="49">
        <f t="shared" si="2"/>
        <v>-2.4940000000000002</v>
      </c>
      <c r="F14" s="48">
        <f t="shared" si="2"/>
        <v>1951.7769999999996</v>
      </c>
      <c r="G14" s="49">
        <f t="shared" si="2"/>
        <v>381.78300000000007</v>
      </c>
      <c r="H14" s="49">
        <f t="shared" si="2"/>
        <v>0</v>
      </c>
      <c r="I14" s="49">
        <f t="shared" si="2"/>
        <v>-20.330999999999989</v>
      </c>
      <c r="J14" s="48">
        <f t="shared" si="2"/>
        <v>2428.2979999999998</v>
      </c>
      <c r="K14" s="49">
        <f t="shared" si="2"/>
        <v>12.684000000000001</v>
      </c>
      <c r="L14" s="49">
        <f t="shared" si="2"/>
        <v>0</v>
      </c>
      <c r="M14" s="50">
        <f t="shared" si="2"/>
        <v>96.774000000000001</v>
      </c>
    </row>
    <row r="17" spans="1:25" s="43" customFormat="1" ht="15.75" x14ac:dyDescent="0.25">
      <c r="A17" s="42" t="s">
        <v>44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</v>
      </c>
      <c r="C21" s="19">
        <v>0</v>
      </c>
      <c r="D21" s="19">
        <v>0</v>
      </c>
      <c r="E21" s="19">
        <v>0</v>
      </c>
      <c r="F21" s="18">
        <v>50.405000000000001</v>
      </c>
      <c r="G21" s="19">
        <v>0</v>
      </c>
      <c r="H21" s="19">
        <v>0</v>
      </c>
      <c r="I21" s="19">
        <v>0</v>
      </c>
      <c r="J21" s="18">
        <v>12.28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0</v>
      </c>
      <c r="C22" s="23">
        <v>0</v>
      </c>
      <c r="D22" s="23">
        <v>0</v>
      </c>
      <c r="E22" s="23">
        <v>0</v>
      </c>
      <c r="F22" s="22">
        <v>175.95400000000001</v>
      </c>
      <c r="G22" s="23">
        <v>169.62</v>
      </c>
      <c r="H22" s="23">
        <v>0</v>
      </c>
      <c r="I22" s="23">
        <v>37.296999999999997</v>
      </c>
      <c r="J22" s="22">
        <v>218.46299999999999</v>
      </c>
      <c r="K22" s="23">
        <v>0</v>
      </c>
      <c r="L22" s="23">
        <v>0</v>
      </c>
      <c r="M22" s="24">
        <v>0.11600000000000001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0</v>
      </c>
      <c r="C23" s="23">
        <v>0</v>
      </c>
      <c r="D23" s="23">
        <v>0</v>
      </c>
      <c r="E23" s="23">
        <v>0</v>
      </c>
      <c r="F23" s="22">
        <v>251.34</v>
      </c>
      <c r="G23" s="23">
        <v>35.627000000000002</v>
      </c>
      <c r="H23" s="23">
        <v>0</v>
      </c>
      <c r="I23" s="23">
        <v>21.896000000000001</v>
      </c>
      <c r="J23" s="22">
        <v>514.67399999999998</v>
      </c>
      <c r="K23" s="23">
        <v>0.41599999999999998</v>
      </c>
      <c r="L23" s="23">
        <v>0</v>
      </c>
      <c r="M23" s="24">
        <v>8.1359999999999992</v>
      </c>
      <c r="N23" s="22">
        <v>0</v>
      </c>
      <c r="O23" s="23">
        <v>0</v>
      </c>
      <c r="P23" s="23">
        <v>0</v>
      </c>
      <c r="Q23" s="23">
        <v>0</v>
      </c>
      <c r="R23" s="22">
        <v>19.89</v>
      </c>
      <c r="S23" s="23">
        <v>2.4279999999999999</v>
      </c>
      <c r="T23" s="23">
        <v>0</v>
      </c>
      <c r="U23" s="23">
        <v>8.782</v>
      </c>
      <c r="V23" s="22">
        <v>81.069000000000003</v>
      </c>
      <c r="W23" s="23">
        <v>0.53200000000000003</v>
      </c>
      <c r="X23" s="23">
        <v>0</v>
      </c>
      <c r="Y23" s="24">
        <v>0.13900000000000001</v>
      </c>
    </row>
    <row r="24" spans="1:25" x14ac:dyDescent="0.2">
      <c r="A24" s="21" t="s">
        <v>22</v>
      </c>
      <c r="B24" s="22">
        <v>0</v>
      </c>
      <c r="C24" s="23">
        <v>0</v>
      </c>
      <c r="D24" s="23">
        <v>0</v>
      </c>
      <c r="E24" s="23">
        <v>0</v>
      </c>
      <c r="F24" s="22">
        <v>392.69799999999998</v>
      </c>
      <c r="G24" s="23">
        <v>51.73</v>
      </c>
      <c r="H24" s="23">
        <v>0</v>
      </c>
      <c r="I24" s="23">
        <v>11.981999999999999</v>
      </c>
      <c r="J24" s="22">
        <v>232.23699999999999</v>
      </c>
      <c r="K24" s="23">
        <v>1.9730000000000001</v>
      </c>
      <c r="L24" s="23">
        <v>0</v>
      </c>
      <c r="M24" s="24">
        <v>4.51</v>
      </c>
      <c r="N24" s="22">
        <v>0</v>
      </c>
      <c r="O24" s="23">
        <v>0</v>
      </c>
      <c r="P24" s="23">
        <v>0</v>
      </c>
      <c r="Q24" s="23">
        <v>0</v>
      </c>
      <c r="R24" s="22">
        <v>26.363</v>
      </c>
      <c r="S24" s="23">
        <v>16.843</v>
      </c>
      <c r="T24" s="23">
        <v>0</v>
      </c>
      <c r="U24" s="23">
        <v>-21.803999999999998</v>
      </c>
      <c r="V24" s="22">
        <v>176.48699999999999</v>
      </c>
      <c r="W24" s="23">
        <v>7.9249999999999998</v>
      </c>
      <c r="X24" s="23">
        <v>0</v>
      </c>
      <c r="Y24" s="24">
        <v>40.618000000000002</v>
      </c>
    </row>
    <row r="25" spans="1:25" x14ac:dyDescent="0.2">
      <c r="A25" s="21" t="s">
        <v>23</v>
      </c>
      <c r="B25" s="22">
        <v>0</v>
      </c>
      <c r="C25" s="23">
        <v>0</v>
      </c>
      <c r="D25" s="23">
        <v>0</v>
      </c>
      <c r="E25" s="23">
        <v>0</v>
      </c>
      <c r="F25" s="22">
        <v>30.164000000000001</v>
      </c>
      <c r="G25" s="23">
        <v>29.335000000000001</v>
      </c>
      <c r="H25" s="23">
        <v>0</v>
      </c>
      <c r="I25" s="23">
        <v>-24.812000000000001</v>
      </c>
      <c r="J25" s="22">
        <v>44.212000000000003</v>
      </c>
      <c r="K25" s="23">
        <v>2.7E-2</v>
      </c>
      <c r="L25" s="23">
        <v>0</v>
      </c>
      <c r="M25" s="24">
        <v>0.1</v>
      </c>
      <c r="N25" s="22">
        <v>0</v>
      </c>
      <c r="O25" s="23">
        <v>0</v>
      </c>
      <c r="P25" s="23">
        <v>0</v>
      </c>
      <c r="Q25" s="23">
        <v>0</v>
      </c>
      <c r="R25" s="22">
        <v>5.0679999999999996</v>
      </c>
      <c r="S25" s="23">
        <v>0</v>
      </c>
      <c r="T25" s="23">
        <v>0</v>
      </c>
      <c r="U25" s="23">
        <v>-4.5599999999999996</v>
      </c>
      <c r="V25" s="22">
        <v>17.902999999999999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226.28200000000001</v>
      </c>
      <c r="G26" s="23">
        <v>7.4809999999999999</v>
      </c>
      <c r="H26" s="23">
        <v>0</v>
      </c>
      <c r="I26" s="23">
        <v>4.5910000000000002</v>
      </c>
      <c r="J26" s="22">
        <v>305.041</v>
      </c>
      <c r="K26" s="23">
        <v>0</v>
      </c>
      <c r="L26" s="23">
        <v>0</v>
      </c>
      <c r="M26" s="24">
        <v>7.1859999999999999</v>
      </c>
      <c r="N26" s="22">
        <v>0</v>
      </c>
      <c r="O26" s="23">
        <v>0</v>
      </c>
      <c r="P26" s="23">
        <v>0</v>
      </c>
      <c r="Q26" s="23">
        <v>0</v>
      </c>
      <c r="R26" s="22">
        <v>5.6849999999999996</v>
      </c>
      <c r="S26" s="23">
        <v>0.34799999999999998</v>
      </c>
      <c r="T26" s="23">
        <v>0</v>
      </c>
      <c r="U26" s="23">
        <v>-4.343</v>
      </c>
      <c r="V26" s="22">
        <v>5.9660000000000002</v>
      </c>
      <c r="W26" s="23">
        <v>0</v>
      </c>
      <c r="X26" s="23">
        <v>0</v>
      </c>
      <c r="Y26" s="24">
        <v>6.2E-2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81.224999999999994</v>
      </c>
      <c r="G27" s="23">
        <v>20.782</v>
      </c>
      <c r="H27" s="23">
        <v>0</v>
      </c>
      <c r="I27" s="23">
        <v>23.141999999999999</v>
      </c>
      <c r="J27" s="22">
        <v>95.683000000000007</v>
      </c>
      <c r="K27" s="23">
        <v>0</v>
      </c>
      <c r="L27" s="23">
        <v>0</v>
      </c>
      <c r="M27" s="24">
        <v>0.129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</v>
      </c>
      <c r="C28" s="23">
        <v>0</v>
      </c>
      <c r="D28" s="23">
        <v>0</v>
      </c>
      <c r="E28" s="23">
        <v>0</v>
      </c>
      <c r="F28" s="22">
        <v>84.253</v>
      </c>
      <c r="G28" s="23">
        <v>7.51</v>
      </c>
      <c r="H28" s="23">
        <v>0</v>
      </c>
      <c r="I28" s="23">
        <v>19.036999999999999</v>
      </c>
      <c r="J28" s="22">
        <v>195.524</v>
      </c>
      <c r="K28" s="23">
        <v>0</v>
      </c>
      <c r="L28" s="23">
        <v>0</v>
      </c>
      <c r="M28" s="24">
        <v>-5.4569999999999999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0</v>
      </c>
      <c r="C29" s="23">
        <v>0</v>
      </c>
      <c r="D29" s="23">
        <v>0</v>
      </c>
      <c r="E29" s="23">
        <v>0</v>
      </c>
      <c r="F29" s="22">
        <v>280.23</v>
      </c>
      <c r="G29" s="23">
        <v>6.6980000000000004</v>
      </c>
      <c r="H29" s="23">
        <v>0</v>
      </c>
      <c r="I29" s="23">
        <v>-10.882</v>
      </c>
      <c r="J29" s="22">
        <v>104.68</v>
      </c>
      <c r="K29" s="23">
        <v>0</v>
      </c>
      <c r="L29" s="23">
        <v>0</v>
      </c>
      <c r="M29" s="24">
        <v>0.126</v>
      </c>
      <c r="N29" s="22">
        <v>0</v>
      </c>
      <c r="O29" s="23">
        <v>0</v>
      </c>
      <c r="P29" s="23">
        <v>0</v>
      </c>
      <c r="Q29" s="23">
        <v>0</v>
      </c>
      <c r="R29" s="22">
        <v>0.89500000000000002</v>
      </c>
      <c r="S29" s="23">
        <v>0</v>
      </c>
      <c r="T29" s="23">
        <v>0</v>
      </c>
      <c r="U29" s="23">
        <v>2.1999999999999999E-2</v>
      </c>
      <c r="V29" s="22">
        <v>2.1669999999999998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0</v>
      </c>
      <c r="C30" s="23">
        <v>0</v>
      </c>
      <c r="D30" s="25">
        <v>0</v>
      </c>
      <c r="E30" s="23">
        <v>0</v>
      </c>
      <c r="F30" s="22">
        <v>132.976</v>
      </c>
      <c r="G30" s="23">
        <v>1.958</v>
      </c>
      <c r="H30" s="23">
        <v>0</v>
      </c>
      <c r="I30" s="23">
        <v>-140.36799999999999</v>
      </c>
      <c r="J30" s="22">
        <v>177.62</v>
      </c>
      <c r="K30" s="23">
        <v>0</v>
      </c>
      <c r="L30" s="23">
        <v>0</v>
      </c>
      <c r="M30" s="24">
        <v>1.36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0.65400000000000003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0</v>
      </c>
      <c r="C31" s="23">
        <v>0</v>
      </c>
      <c r="D31" s="23">
        <v>0</v>
      </c>
      <c r="E31" s="23">
        <v>0</v>
      </c>
      <c r="F31" s="22">
        <v>36.414999999999999</v>
      </c>
      <c r="G31" s="23">
        <v>2.3820000000000001</v>
      </c>
      <c r="H31" s="23">
        <v>0</v>
      </c>
      <c r="I31" s="23">
        <v>0.23</v>
      </c>
      <c r="J31" s="22">
        <v>70.418000000000006</v>
      </c>
      <c r="K31" s="23">
        <v>0</v>
      </c>
      <c r="L31" s="23">
        <v>0</v>
      </c>
      <c r="M31" s="24">
        <v>2.7570000000000001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0</v>
      </c>
      <c r="C32" s="23">
        <v>0</v>
      </c>
      <c r="D32" s="23">
        <v>0</v>
      </c>
      <c r="E32" s="23">
        <v>0</v>
      </c>
      <c r="F32" s="22">
        <v>101.79600000000001</v>
      </c>
      <c r="G32" s="23">
        <v>15.802</v>
      </c>
      <c r="H32" s="23">
        <v>0</v>
      </c>
      <c r="I32" s="23">
        <v>49.491</v>
      </c>
      <c r="J32" s="22">
        <v>117.80500000000001</v>
      </c>
      <c r="K32" s="23">
        <v>0</v>
      </c>
      <c r="L32" s="23">
        <v>0</v>
      </c>
      <c r="M32" s="24">
        <v>30.577999999999999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21.997</v>
      </c>
      <c r="G33" s="23">
        <v>4.6289999999999996</v>
      </c>
      <c r="H33" s="23">
        <v>0</v>
      </c>
      <c r="I33" s="23">
        <v>8.266</v>
      </c>
      <c r="J33" s="22">
        <v>6.3010000000000002</v>
      </c>
      <c r="K33" s="23">
        <v>0</v>
      </c>
      <c r="L33" s="23">
        <v>0</v>
      </c>
      <c r="M33" s="24">
        <v>0.62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0.90500000000000003</v>
      </c>
      <c r="C34" s="27">
        <v>3.8820000000000001</v>
      </c>
      <c r="D34" s="27">
        <v>0</v>
      </c>
      <c r="E34" s="27">
        <v>-0.33</v>
      </c>
      <c r="F34" s="26">
        <v>19.562000000000001</v>
      </c>
      <c r="G34" s="27">
        <v>7.7489999999999997</v>
      </c>
      <c r="H34" s="27">
        <v>0</v>
      </c>
      <c r="I34" s="27">
        <v>7.0259999999999998</v>
      </c>
      <c r="J34" s="26">
        <v>42.305</v>
      </c>
      <c r="K34" s="27">
        <v>1.8109999999999999</v>
      </c>
      <c r="L34" s="27">
        <v>0</v>
      </c>
      <c r="M34" s="28">
        <v>5.7789999999999999</v>
      </c>
      <c r="N34" s="26">
        <v>1.847</v>
      </c>
      <c r="O34" s="27">
        <v>0</v>
      </c>
      <c r="P34" s="27">
        <v>0</v>
      </c>
      <c r="Q34" s="27">
        <v>-2.1640000000000001</v>
      </c>
      <c r="R34" s="26">
        <v>8.5790000000000006</v>
      </c>
      <c r="S34" s="27">
        <v>0.86099999999999999</v>
      </c>
      <c r="T34" s="27">
        <v>0</v>
      </c>
      <c r="U34" s="27">
        <v>-5.3239999999999998</v>
      </c>
      <c r="V34" s="26">
        <v>6.8090000000000002</v>
      </c>
      <c r="W34" s="27">
        <v>0</v>
      </c>
      <c r="X34" s="27">
        <v>0</v>
      </c>
      <c r="Y34" s="28">
        <v>1.4999999999999999E-2</v>
      </c>
    </row>
    <row r="35" spans="1:25" s="43" customFormat="1" x14ac:dyDescent="0.2">
      <c r="A35" s="44" t="s">
        <v>8</v>
      </c>
      <c r="B35" s="48">
        <f t="shared" ref="B35:M35" si="3">SUM(B21:B34)</f>
        <v>0.90500000000000003</v>
      </c>
      <c r="C35" s="49">
        <f t="shared" si="3"/>
        <v>3.8820000000000001</v>
      </c>
      <c r="D35" s="49">
        <f t="shared" si="3"/>
        <v>0</v>
      </c>
      <c r="E35" s="49">
        <f t="shared" si="3"/>
        <v>-0.33</v>
      </c>
      <c r="F35" s="48">
        <f t="shared" si="3"/>
        <v>1885.2969999999996</v>
      </c>
      <c r="G35" s="49">
        <f t="shared" si="3"/>
        <v>361.30300000000005</v>
      </c>
      <c r="H35" s="49">
        <f t="shared" si="3"/>
        <v>0</v>
      </c>
      <c r="I35" s="49">
        <f t="shared" si="3"/>
        <v>6.8960000000000061</v>
      </c>
      <c r="J35" s="48">
        <f t="shared" si="3"/>
        <v>2137.2429999999999</v>
      </c>
      <c r="K35" s="49">
        <f t="shared" si="3"/>
        <v>4.2270000000000003</v>
      </c>
      <c r="L35" s="49">
        <f t="shared" si="3"/>
        <v>0</v>
      </c>
      <c r="M35" s="50">
        <f t="shared" si="3"/>
        <v>55.94</v>
      </c>
      <c r="N35" s="48">
        <f>SUM(N21:N34)</f>
        <v>1.847</v>
      </c>
      <c r="O35" s="49">
        <f>SUM(O21:O34)</f>
        <v>0</v>
      </c>
      <c r="P35" s="49">
        <f>SUM(P21:P34)</f>
        <v>0</v>
      </c>
      <c r="Q35" s="49">
        <f t="shared" ref="Q35:Y35" si="4">SUM(Q21:Q34)</f>
        <v>-2.1640000000000001</v>
      </c>
      <c r="R35" s="48">
        <f t="shared" si="4"/>
        <v>66.48</v>
      </c>
      <c r="S35" s="49">
        <f t="shared" si="4"/>
        <v>20.48</v>
      </c>
      <c r="T35" s="49">
        <f t="shared" si="4"/>
        <v>0</v>
      </c>
      <c r="U35" s="49">
        <f t="shared" si="4"/>
        <v>-27.226999999999997</v>
      </c>
      <c r="V35" s="48">
        <f t="shared" si="4"/>
        <v>291.05500000000001</v>
      </c>
      <c r="W35" s="49">
        <f t="shared" si="4"/>
        <v>8.4570000000000007</v>
      </c>
      <c r="X35" s="49">
        <f t="shared" si="4"/>
        <v>0</v>
      </c>
      <c r="Y35" s="50">
        <f t="shared" si="4"/>
        <v>40.834000000000003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37" customFormat="1" ht="18" x14ac:dyDescent="0.25">
      <c r="A2" s="34" t="s">
        <v>17</v>
      </c>
      <c r="B2" s="35"/>
      <c r="C2" s="36"/>
      <c r="D2" s="36"/>
      <c r="E2" s="36"/>
      <c r="F2" s="35"/>
      <c r="G2" s="36"/>
      <c r="H2" s="36"/>
      <c r="I2" s="36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45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2.1779999999999999</v>
      </c>
      <c r="C12" s="19">
        <f t="shared" si="0"/>
        <v>0</v>
      </c>
      <c r="D12" s="19">
        <f t="shared" si="0"/>
        <v>0</v>
      </c>
      <c r="E12" s="19">
        <f t="shared" si="0"/>
        <v>-0.33600000000000002</v>
      </c>
      <c r="F12" s="18">
        <f t="shared" si="0"/>
        <v>1720.5179999999998</v>
      </c>
      <c r="G12" s="19">
        <f t="shared" si="0"/>
        <v>291.517</v>
      </c>
      <c r="H12" s="19">
        <f t="shared" si="0"/>
        <v>3.6320000000000001</v>
      </c>
      <c r="I12" s="19">
        <f t="shared" si="0"/>
        <v>-173.48699999999999</v>
      </c>
      <c r="J12" s="18">
        <f t="shared" si="0"/>
        <v>2437.3010000000004</v>
      </c>
      <c r="K12" s="19">
        <f t="shared" si="0"/>
        <v>22.567</v>
      </c>
      <c r="L12" s="19">
        <f t="shared" si="0"/>
        <v>2.54</v>
      </c>
      <c r="M12" s="20">
        <f t="shared" si="0"/>
        <v>32.954000000000001</v>
      </c>
    </row>
    <row r="13" spans="1:13" x14ac:dyDescent="0.2">
      <c r="A13" s="21" t="s">
        <v>15</v>
      </c>
      <c r="B13" s="22">
        <f t="shared" ref="B13:M13" si="1">N35</f>
        <v>0.32800000000000001</v>
      </c>
      <c r="C13" s="23">
        <f t="shared" si="1"/>
        <v>0</v>
      </c>
      <c r="D13" s="23">
        <f t="shared" si="1"/>
        <v>0</v>
      </c>
      <c r="E13" s="23">
        <f t="shared" si="1"/>
        <v>-3.66</v>
      </c>
      <c r="F13" s="22">
        <f t="shared" si="1"/>
        <v>50.347999999999999</v>
      </c>
      <c r="G13" s="23">
        <f t="shared" si="1"/>
        <v>15.033999999999999</v>
      </c>
      <c r="H13" s="23">
        <f t="shared" si="1"/>
        <v>0</v>
      </c>
      <c r="I13" s="23">
        <f t="shared" si="1"/>
        <v>-4.5119999999999996</v>
      </c>
      <c r="J13" s="22">
        <f t="shared" si="1"/>
        <v>227.42299999999997</v>
      </c>
      <c r="K13" s="23">
        <f t="shared" si="1"/>
        <v>3.9170000000000003</v>
      </c>
      <c r="L13" s="23">
        <f t="shared" si="1"/>
        <v>0</v>
      </c>
      <c r="M13" s="24">
        <f t="shared" si="1"/>
        <v>35.269000000000005</v>
      </c>
    </row>
    <row r="14" spans="1:13" s="43" customFormat="1" x14ac:dyDescent="0.2">
      <c r="A14" s="44" t="s">
        <v>8</v>
      </c>
      <c r="B14" s="48">
        <f t="shared" ref="B14:M14" si="2">SUM(B12:B13)</f>
        <v>2.5059999999999998</v>
      </c>
      <c r="C14" s="49">
        <f t="shared" si="2"/>
        <v>0</v>
      </c>
      <c r="D14" s="49">
        <f t="shared" si="2"/>
        <v>0</v>
      </c>
      <c r="E14" s="49">
        <f t="shared" si="2"/>
        <v>-3.996</v>
      </c>
      <c r="F14" s="48">
        <f t="shared" si="2"/>
        <v>1770.8659999999998</v>
      </c>
      <c r="G14" s="49">
        <f t="shared" si="2"/>
        <v>306.55099999999999</v>
      </c>
      <c r="H14" s="49">
        <f t="shared" si="2"/>
        <v>3.6320000000000001</v>
      </c>
      <c r="I14" s="49">
        <f t="shared" si="2"/>
        <v>-177.999</v>
      </c>
      <c r="J14" s="48">
        <f t="shared" si="2"/>
        <v>2664.7240000000002</v>
      </c>
      <c r="K14" s="49">
        <f t="shared" si="2"/>
        <v>26.484000000000002</v>
      </c>
      <c r="L14" s="49">
        <f t="shared" si="2"/>
        <v>2.54</v>
      </c>
      <c r="M14" s="50">
        <f t="shared" si="2"/>
        <v>68.223000000000013</v>
      </c>
    </row>
    <row r="17" spans="1:25" s="43" customFormat="1" ht="15.75" x14ac:dyDescent="0.25">
      <c r="A17" s="42" t="s">
        <v>45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</v>
      </c>
      <c r="C21" s="19">
        <v>0</v>
      </c>
      <c r="D21" s="19">
        <v>0</v>
      </c>
      <c r="E21" s="19">
        <v>0</v>
      </c>
      <c r="F21" s="18">
        <v>23.655000000000001</v>
      </c>
      <c r="G21" s="19">
        <v>1.2250000000000001</v>
      </c>
      <c r="H21" s="19">
        <v>0</v>
      </c>
      <c r="I21" s="19">
        <v>4.1870000000000003</v>
      </c>
      <c r="J21" s="18">
        <v>8.77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0</v>
      </c>
      <c r="C22" s="23">
        <v>0</v>
      </c>
      <c r="D22" s="23">
        <v>0</v>
      </c>
      <c r="E22" s="23">
        <v>0</v>
      </c>
      <c r="F22" s="22">
        <v>87.762</v>
      </c>
      <c r="G22" s="23">
        <v>91.936000000000007</v>
      </c>
      <c r="H22" s="23">
        <v>0</v>
      </c>
      <c r="I22" s="23">
        <v>-5.1239999999999997</v>
      </c>
      <c r="J22" s="22">
        <v>210.904</v>
      </c>
      <c r="K22" s="23">
        <v>0</v>
      </c>
      <c r="L22" s="23">
        <v>0</v>
      </c>
      <c r="M22" s="24">
        <v>3.7999999999999999E-2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0</v>
      </c>
      <c r="C23" s="23">
        <v>0</v>
      </c>
      <c r="D23" s="23">
        <v>0</v>
      </c>
      <c r="E23" s="23">
        <v>0</v>
      </c>
      <c r="F23" s="22">
        <v>248.416</v>
      </c>
      <c r="G23" s="23">
        <v>48.1</v>
      </c>
      <c r="H23" s="23">
        <v>0</v>
      </c>
      <c r="I23" s="23">
        <v>17.437999999999999</v>
      </c>
      <c r="J23" s="22">
        <v>508.25</v>
      </c>
      <c r="K23" s="23">
        <v>14.009</v>
      </c>
      <c r="L23" s="23">
        <v>0</v>
      </c>
      <c r="M23" s="24">
        <v>6.7690000000000001</v>
      </c>
      <c r="N23" s="22">
        <v>0</v>
      </c>
      <c r="O23" s="23">
        <v>0</v>
      </c>
      <c r="P23" s="23">
        <v>0</v>
      </c>
      <c r="Q23" s="23">
        <v>0</v>
      </c>
      <c r="R23" s="22">
        <v>22.962</v>
      </c>
      <c r="S23" s="23">
        <v>1.5269999999999999</v>
      </c>
      <c r="T23" s="23">
        <v>0</v>
      </c>
      <c r="U23" s="23">
        <v>18.48</v>
      </c>
      <c r="V23" s="22">
        <v>72.617999999999995</v>
      </c>
      <c r="W23" s="23">
        <v>0.43</v>
      </c>
      <c r="X23" s="23">
        <v>0</v>
      </c>
      <c r="Y23" s="24">
        <v>15.51</v>
      </c>
    </row>
    <row r="24" spans="1:25" x14ac:dyDescent="0.2">
      <c r="A24" s="21" t="s">
        <v>22</v>
      </c>
      <c r="B24" s="22">
        <v>0</v>
      </c>
      <c r="C24" s="23">
        <v>0</v>
      </c>
      <c r="D24" s="23">
        <v>0</v>
      </c>
      <c r="E24" s="23">
        <v>0</v>
      </c>
      <c r="F24" s="22">
        <v>401.37799999999999</v>
      </c>
      <c r="G24" s="23">
        <v>87.557000000000002</v>
      </c>
      <c r="H24" s="23">
        <v>0</v>
      </c>
      <c r="I24" s="23">
        <v>33.813000000000002</v>
      </c>
      <c r="J24" s="22">
        <v>461.803</v>
      </c>
      <c r="K24" s="23">
        <v>0.38500000000000001</v>
      </c>
      <c r="L24" s="23">
        <v>0</v>
      </c>
      <c r="M24" s="24">
        <v>11.523999999999999</v>
      </c>
      <c r="N24" s="22">
        <v>0</v>
      </c>
      <c r="O24" s="23">
        <v>0</v>
      </c>
      <c r="P24" s="23">
        <v>0</v>
      </c>
      <c r="Q24" s="23">
        <v>0</v>
      </c>
      <c r="R24" s="22">
        <v>12.673</v>
      </c>
      <c r="S24" s="23">
        <v>10.920999999999999</v>
      </c>
      <c r="T24" s="23">
        <v>0</v>
      </c>
      <c r="U24" s="23">
        <v>-14.032999999999999</v>
      </c>
      <c r="V24" s="22">
        <v>101.142</v>
      </c>
      <c r="W24" s="23">
        <v>3.4870000000000001</v>
      </c>
      <c r="X24" s="23">
        <v>0</v>
      </c>
      <c r="Y24" s="24">
        <v>19.664000000000001</v>
      </c>
    </row>
    <row r="25" spans="1:25" x14ac:dyDescent="0.2">
      <c r="A25" s="21" t="s">
        <v>23</v>
      </c>
      <c r="B25" s="22">
        <v>0</v>
      </c>
      <c r="C25" s="23">
        <v>0</v>
      </c>
      <c r="D25" s="23">
        <v>0</v>
      </c>
      <c r="E25" s="23">
        <v>0</v>
      </c>
      <c r="F25" s="22">
        <v>27.667999999999999</v>
      </c>
      <c r="G25" s="23">
        <v>14.233000000000001</v>
      </c>
      <c r="H25" s="23">
        <v>0</v>
      </c>
      <c r="I25" s="23">
        <v>-2.085</v>
      </c>
      <c r="J25" s="22">
        <v>99.188999999999993</v>
      </c>
      <c r="K25" s="23">
        <v>1.361</v>
      </c>
      <c r="L25" s="23">
        <v>0</v>
      </c>
      <c r="M25" s="24">
        <v>0.34899999999999998</v>
      </c>
      <c r="N25" s="22">
        <v>0</v>
      </c>
      <c r="O25" s="23">
        <v>0</v>
      </c>
      <c r="P25" s="23">
        <v>0</v>
      </c>
      <c r="Q25" s="23">
        <v>0</v>
      </c>
      <c r="R25" s="22">
        <v>5.2709999999999999</v>
      </c>
      <c r="S25" s="23">
        <v>0</v>
      </c>
      <c r="T25" s="23">
        <v>0</v>
      </c>
      <c r="U25" s="23">
        <v>1.6679999999999999</v>
      </c>
      <c r="V25" s="22">
        <v>12.282999999999999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211.88499999999999</v>
      </c>
      <c r="G26" s="23">
        <v>9.2390000000000008</v>
      </c>
      <c r="H26" s="23">
        <v>3.6320000000000001</v>
      </c>
      <c r="I26" s="23">
        <v>4.1879999999999997</v>
      </c>
      <c r="J26" s="22">
        <v>251.98500000000001</v>
      </c>
      <c r="K26" s="23">
        <v>4.3559999999999999</v>
      </c>
      <c r="L26" s="23">
        <v>0</v>
      </c>
      <c r="M26" s="24">
        <v>-7.5590000000000002</v>
      </c>
      <c r="N26" s="22">
        <v>0</v>
      </c>
      <c r="O26" s="23">
        <v>0</v>
      </c>
      <c r="P26" s="23">
        <v>0</v>
      </c>
      <c r="Q26" s="23">
        <v>0</v>
      </c>
      <c r="R26" s="22">
        <v>0.91200000000000003</v>
      </c>
      <c r="S26" s="23">
        <v>0.65400000000000003</v>
      </c>
      <c r="T26" s="23">
        <v>0</v>
      </c>
      <c r="U26" s="23">
        <v>-4.3520000000000003</v>
      </c>
      <c r="V26" s="22">
        <v>1.9350000000000001</v>
      </c>
      <c r="W26" s="23">
        <v>0</v>
      </c>
      <c r="X26" s="23">
        <v>0</v>
      </c>
      <c r="Y26" s="24">
        <v>4.8000000000000001E-2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54.042999999999999</v>
      </c>
      <c r="G27" s="23">
        <v>3.3559999999999999</v>
      </c>
      <c r="H27" s="23">
        <v>0</v>
      </c>
      <c r="I27" s="23">
        <v>-10.654999999999999</v>
      </c>
      <c r="J27" s="22">
        <v>101.9</v>
      </c>
      <c r="K27" s="23">
        <v>0</v>
      </c>
      <c r="L27" s="23">
        <v>0</v>
      </c>
      <c r="M27" s="24">
        <v>0.05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</v>
      </c>
      <c r="C28" s="23">
        <v>0</v>
      </c>
      <c r="D28" s="23">
        <v>0</v>
      </c>
      <c r="E28" s="23">
        <v>0</v>
      </c>
      <c r="F28" s="22">
        <v>61.734999999999999</v>
      </c>
      <c r="G28" s="23">
        <v>2.6349999999999998</v>
      </c>
      <c r="H28" s="23">
        <v>0</v>
      </c>
      <c r="I28" s="23">
        <v>6.7190000000000003</v>
      </c>
      <c r="J28" s="22">
        <v>118.592</v>
      </c>
      <c r="K28" s="23">
        <v>3.2000000000000001E-2</v>
      </c>
      <c r="L28" s="23">
        <v>2.54</v>
      </c>
      <c r="M28" s="24">
        <v>1.6E-2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0</v>
      </c>
      <c r="C29" s="23">
        <v>0</v>
      </c>
      <c r="D29" s="23">
        <v>0</v>
      </c>
      <c r="E29" s="23">
        <v>0</v>
      </c>
      <c r="F29" s="22">
        <v>244.684</v>
      </c>
      <c r="G29" s="23">
        <v>4.5259999999999998</v>
      </c>
      <c r="H29" s="23">
        <v>0</v>
      </c>
      <c r="I29" s="23">
        <v>21.172000000000001</v>
      </c>
      <c r="J29" s="22">
        <v>135.91999999999999</v>
      </c>
      <c r="K29" s="23">
        <v>0</v>
      </c>
      <c r="L29" s="23">
        <v>0</v>
      </c>
      <c r="M29" s="24">
        <v>0.11700000000000001</v>
      </c>
      <c r="N29" s="22">
        <v>0</v>
      </c>
      <c r="O29" s="23">
        <v>0</v>
      </c>
      <c r="P29" s="23">
        <v>0</v>
      </c>
      <c r="Q29" s="23">
        <v>0</v>
      </c>
      <c r="R29" s="22">
        <v>0.57799999999999996</v>
      </c>
      <c r="S29" s="23">
        <v>0</v>
      </c>
      <c r="T29" s="23">
        <v>0</v>
      </c>
      <c r="U29" s="23">
        <v>0</v>
      </c>
      <c r="V29" s="22">
        <v>27.11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0</v>
      </c>
      <c r="C30" s="23">
        <v>0</v>
      </c>
      <c r="D30" s="25">
        <v>0</v>
      </c>
      <c r="E30" s="23">
        <v>0</v>
      </c>
      <c r="F30" s="22">
        <v>104.74299999999999</v>
      </c>
      <c r="G30" s="23">
        <v>2.2050000000000001</v>
      </c>
      <c r="H30" s="23">
        <v>0</v>
      </c>
      <c r="I30" s="23">
        <v>-90.241</v>
      </c>
      <c r="J30" s="22">
        <v>143.18199999999999</v>
      </c>
      <c r="K30" s="23">
        <v>0</v>
      </c>
      <c r="L30" s="23">
        <v>0</v>
      </c>
      <c r="M30" s="24">
        <v>-0.23300000000000001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0.78800000000000003</v>
      </c>
      <c r="W30" s="23">
        <v>0</v>
      </c>
      <c r="X30" s="23">
        <v>0</v>
      </c>
      <c r="Y30" s="24">
        <v>8.0000000000000002E-3</v>
      </c>
    </row>
    <row r="31" spans="1:25" x14ac:dyDescent="0.2">
      <c r="A31" s="21" t="s">
        <v>29</v>
      </c>
      <c r="B31" s="22">
        <v>0</v>
      </c>
      <c r="C31" s="23">
        <v>0</v>
      </c>
      <c r="D31" s="23">
        <v>0</v>
      </c>
      <c r="E31" s="23">
        <v>0</v>
      </c>
      <c r="F31" s="22">
        <v>37.767000000000003</v>
      </c>
      <c r="G31" s="23">
        <v>2.3340000000000001</v>
      </c>
      <c r="H31" s="23">
        <v>0</v>
      </c>
      <c r="I31" s="23">
        <v>-51.091000000000001</v>
      </c>
      <c r="J31" s="22">
        <v>147.71100000000001</v>
      </c>
      <c r="K31" s="23">
        <v>0</v>
      </c>
      <c r="L31" s="23">
        <v>0</v>
      </c>
      <c r="M31" s="24">
        <v>-3.8029999999999999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0</v>
      </c>
      <c r="C32" s="23">
        <v>0</v>
      </c>
      <c r="D32" s="23">
        <v>0</v>
      </c>
      <c r="E32" s="23">
        <v>0</v>
      </c>
      <c r="F32" s="22">
        <v>175.905</v>
      </c>
      <c r="G32" s="23">
        <v>15.957000000000001</v>
      </c>
      <c r="H32" s="23">
        <v>0</v>
      </c>
      <c r="I32" s="23">
        <v>-87.097999999999999</v>
      </c>
      <c r="J32" s="22">
        <v>187.452</v>
      </c>
      <c r="K32" s="23">
        <v>0</v>
      </c>
      <c r="L32" s="23">
        <v>0</v>
      </c>
      <c r="M32" s="24">
        <v>14.92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22.058</v>
      </c>
      <c r="G33" s="23">
        <v>3.3239999999999998</v>
      </c>
      <c r="H33" s="23">
        <v>0</v>
      </c>
      <c r="I33" s="23">
        <v>-2.9870000000000001</v>
      </c>
      <c r="J33" s="22">
        <v>5.03</v>
      </c>
      <c r="K33" s="23">
        <v>0</v>
      </c>
      <c r="L33" s="23">
        <v>0</v>
      </c>
      <c r="M33" s="24">
        <v>1.107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2.1779999999999999</v>
      </c>
      <c r="C34" s="27">
        <v>0</v>
      </c>
      <c r="D34" s="27">
        <v>0</v>
      </c>
      <c r="E34" s="27">
        <v>-0.33600000000000002</v>
      </c>
      <c r="F34" s="26">
        <v>18.818999999999999</v>
      </c>
      <c r="G34" s="27">
        <v>4.8899999999999997</v>
      </c>
      <c r="H34" s="27">
        <v>0</v>
      </c>
      <c r="I34" s="27">
        <v>-11.723000000000001</v>
      </c>
      <c r="J34" s="26">
        <v>56.613</v>
      </c>
      <c r="K34" s="27">
        <v>2.4239999999999999</v>
      </c>
      <c r="L34" s="27">
        <v>0</v>
      </c>
      <c r="M34" s="28">
        <v>9.6590000000000007</v>
      </c>
      <c r="N34" s="26">
        <v>0.32800000000000001</v>
      </c>
      <c r="O34" s="27">
        <v>0</v>
      </c>
      <c r="P34" s="27">
        <v>0</v>
      </c>
      <c r="Q34" s="27">
        <v>-3.66</v>
      </c>
      <c r="R34" s="26">
        <v>7.952</v>
      </c>
      <c r="S34" s="27">
        <v>1.9319999999999999</v>
      </c>
      <c r="T34" s="27">
        <v>0</v>
      </c>
      <c r="U34" s="27">
        <v>-6.2750000000000004</v>
      </c>
      <c r="V34" s="26">
        <v>11.547000000000001</v>
      </c>
      <c r="W34" s="27">
        <v>0</v>
      </c>
      <c r="X34" s="27">
        <v>0</v>
      </c>
      <c r="Y34" s="28">
        <v>3.9E-2</v>
      </c>
    </row>
    <row r="35" spans="1:25" s="43" customFormat="1" x14ac:dyDescent="0.2">
      <c r="A35" s="44" t="s">
        <v>8</v>
      </c>
      <c r="B35" s="48">
        <f t="shared" ref="B35:M35" si="3">SUM(B21:B34)</f>
        <v>2.1779999999999999</v>
      </c>
      <c r="C35" s="49">
        <f t="shared" si="3"/>
        <v>0</v>
      </c>
      <c r="D35" s="49">
        <f t="shared" si="3"/>
        <v>0</v>
      </c>
      <c r="E35" s="49">
        <f t="shared" si="3"/>
        <v>-0.33600000000000002</v>
      </c>
      <c r="F35" s="48">
        <f t="shared" si="3"/>
        <v>1720.5179999999998</v>
      </c>
      <c r="G35" s="49">
        <f t="shared" si="3"/>
        <v>291.517</v>
      </c>
      <c r="H35" s="49">
        <f t="shared" si="3"/>
        <v>3.6320000000000001</v>
      </c>
      <c r="I35" s="49">
        <f t="shared" si="3"/>
        <v>-173.48699999999999</v>
      </c>
      <c r="J35" s="48">
        <f t="shared" si="3"/>
        <v>2437.3010000000004</v>
      </c>
      <c r="K35" s="49">
        <f t="shared" si="3"/>
        <v>22.567</v>
      </c>
      <c r="L35" s="49">
        <f t="shared" si="3"/>
        <v>2.54</v>
      </c>
      <c r="M35" s="50">
        <f t="shared" si="3"/>
        <v>32.954000000000001</v>
      </c>
      <c r="N35" s="48">
        <f>SUM(N21:N34)</f>
        <v>0.32800000000000001</v>
      </c>
      <c r="O35" s="49">
        <f>SUM(O21:O34)</f>
        <v>0</v>
      </c>
      <c r="P35" s="49">
        <f>SUM(P21:P34)</f>
        <v>0</v>
      </c>
      <c r="Q35" s="49">
        <f t="shared" ref="Q35:Y35" si="4">SUM(Q21:Q34)</f>
        <v>-3.66</v>
      </c>
      <c r="R35" s="48">
        <f t="shared" si="4"/>
        <v>50.347999999999999</v>
      </c>
      <c r="S35" s="49">
        <f t="shared" si="4"/>
        <v>15.033999999999999</v>
      </c>
      <c r="T35" s="49">
        <f t="shared" si="4"/>
        <v>0</v>
      </c>
      <c r="U35" s="49">
        <f t="shared" si="4"/>
        <v>-4.5119999999999996</v>
      </c>
      <c r="V35" s="48">
        <f t="shared" si="4"/>
        <v>227.42299999999997</v>
      </c>
      <c r="W35" s="49">
        <f t="shared" si="4"/>
        <v>3.9170000000000003</v>
      </c>
      <c r="X35" s="49">
        <f t="shared" si="4"/>
        <v>0</v>
      </c>
      <c r="Y35" s="50">
        <f t="shared" si="4"/>
        <v>35.269000000000005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35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793.09699999999998</v>
      </c>
      <c r="C12" s="19">
        <f t="shared" si="0"/>
        <v>307.0259999999999</v>
      </c>
      <c r="D12" s="19">
        <f t="shared" si="0"/>
        <v>6.9690000000000003</v>
      </c>
      <c r="E12" s="19">
        <f t="shared" si="0"/>
        <v>-89.822999999999993</v>
      </c>
      <c r="F12" s="18">
        <f t="shared" si="0"/>
        <v>2503.634</v>
      </c>
      <c r="G12" s="19">
        <f t="shared" si="0"/>
        <v>45.582999999999998</v>
      </c>
      <c r="H12" s="19">
        <f t="shared" si="0"/>
        <v>3.3759999999999999</v>
      </c>
      <c r="I12" s="19">
        <f t="shared" si="0"/>
        <v>172.571</v>
      </c>
      <c r="J12" s="18">
        <f t="shared" si="0"/>
        <v>80.435000000000002</v>
      </c>
      <c r="K12" s="19">
        <f t="shared" si="0"/>
        <v>0</v>
      </c>
      <c r="L12" s="19">
        <f t="shared" si="0"/>
        <v>0</v>
      </c>
      <c r="M12" s="20">
        <f t="shared" si="0"/>
        <v>-3.1030000000000002</v>
      </c>
    </row>
    <row r="13" spans="1:13" x14ac:dyDescent="0.2">
      <c r="A13" s="21" t="s">
        <v>15</v>
      </c>
      <c r="B13" s="22">
        <f t="shared" ref="B13:M13" si="1">N35</f>
        <v>6.6810000000000009</v>
      </c>
      <c r="C13" s="23">
        <f t="shared" si="1"/>
        <v>0.38500000000000001</v>
      </c>
      <c r="D13" s="23">
        <f t="shared" si="1"/>
        <v>0</v>
      </c>
      <c r="E13" s="23">
        <f t="shared" si="1"/>
        <v>3.7520000000000002</v>
      </c>
      <c r="F13" s="22">
        <f t="shared" si="1"/>
        <v>271.32299999999998</v>
      </c>
      <c r="G13" s="23">
        <f t="shared" si="1"/>
        <v>20.81</v>
      </c>
      <c r="H13" s="23">
        <f t="shared" si="1"/>
        <v>0</v>
      </c>
      <c r="I13" s="23">
        <f t="shared" si="1"/>
        <v>0.74499999999999966</v>
      </c>
      <c r="J13" s="22">
        <f t="shared" si="1"/>
        <v>1.7669999999999999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799.77800000000002</v>
      </c>
      <c r="C14" s="49">
        <f t="shared" si="2"/>
        <v>307.41099999999989</v>
      </c>
      <c r="D14" s="49">
        <f t="shared" si="2"/>
        <v>6.9690000000000003</v>
      </c>
      <c r="E14" s="49">
        <f t="shared" si="2"/>
        <v>-86.070999999999998</v>
      </c>
      <c r="F14" s="48">
        <f t="shared" si="2"/>
        <v>2774.9569999999999</v>
      </c>
      <c r="G14" s="49">
        <f t="shared" si="2"/>
        <v>66.393000000000001</v>
      </c>
      <c r="H14" s="49">
        <f t="shared" si="2"/>
        <v>3.3759999999999999</v>
      </c>
      <c r="I14" s="49">
        <f t="shared" si="2"/>
        <v>173.316</v>
      </c>
      <c r="J14" s="48">
        <f t="shared" si="2"/>
        <v>82.201999999999998</v>
      </c>
      <c r="K14" s="49">
        <f t="shared" si="2"/>
        <v>0</v>
      </c>
      <c r="L14" s="49">
        <f t="shared" si="2"/>
        <v>0</v>
      </c>
      <c r="M14" s="50">
        <f t="shared" si="2"/>
        <v>-3.1030000000000002</v>
      </c>
    </row>
    <row r="17" spans="1:25" s="43" customFormat="1" ht="15.75" x14ac:dyDescent="0.25">
      <c r="A17" s="42" t="s">
        <v>35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62.835999999999999</v>
      </c>
      <c r="C21" s="19">
        <v>7.6749999999999998</v>
      </c>
      <c r="D21" s="19">
        <v>0</v>
      </c>
      <c r="E21" s="19">
        <v>-2.4039999999999999</v>
      </c>
      <c r="F21" s="18">
        <v>4.4420000000000002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75.433999999999997</v>
      </c>
      <c r="C22" s="23">
        <v>69.218999999999994</v>
      </c>
      <c r="D22" s="23">
        <v>0</v>
      </c>
      <c r="E22" s="23">
        <v>-21.158000000000001</v>
      </c>
      <c r="F22" s="22">
        <v>99.706999999999994</v>
      </c>
      <c r="G22" s="23">
        <v>0</v>
      </c>
      <c r="H22" s="23">
        <v>0</v>
      </c>
      <c r="I22" s="23">
        <v>0.13500000000000001</v>
      </c>
      <c r="J22" s="22">
        <v>0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208.494</v>
      </c>
      <c r="C23" s="23">
        <v>63.665999999999997</v>
      </c>
      <c r="D23" s="23">
        <v>0</v>
      </c>
      <c r="E23" s="23">
        <v>-0.26100000000000001</v>
      </c>
      <c r="F23" s="22">
        <v>498.286</v>
      </c>
      <c r="G23" s="23">
        <v>16.914999999999999</v>
      </c>
      <c r="H23" s="23">
        <v>0</v>
      </c>
      <c r="I23" s="23">
        <v>27.667000000000002</v>
      </c>
      <c r="J23" s="22">
        <v>0.72699999999999998</v>
      </c>
      <c r="K23" s="23">
        <v>0</v>
      </c>
      <c r="L23" s="23">
        <v>0</v>
      </c>
      <c r="M23" s="24">
        <v>0</v>
      </c>
      <c r="N23" s="22">
        <v>0</v>
      </c>
      <c r="O23" s="23">
        <v>0</v>
      </c>
      <c r="P23" s="23">
        <v>0</v>
      </c>
      <c r="Q23" s="23">
        <v>0</v>
      </c>
      <c r="R23" s="22">
        <v>74.941999999999993</v>
      </c>
      <c r="S23" s="23">
        <v>2.7759999999999998</v>
      </c>
      <c r="T23" s="23">
        <v>0</v>
      </c>
      <c r="U23" s="23">
        <v>-2.2690000000000001</v>
      </c>
      <c r="V23" s="22">
        <v>0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91.86</v>
      </c>
      <c r="C24" s="23">
        <v>107.465</v>
      </c>
      <c r="D24" s="23">
        <v>0</v>
      </c>
      <c r="E24" s="23">
        <v>-27.114999999999998</v>
      </c>
      <c r="F24" s="22">
        <v>230.71100000000001</v>
      </c>
      <c r="G24" s="23">
        <v>0.33300000000000002</v>
      </c>
      <c r="H24" s="23">
        <v>0</v>
      </c>
      <c r="I24" s="23">
        <v>9.8119999999999994</v>
      </c>
      <c r="J24" s="22">
        <v>0.25800000000000001</v>
      </c>
      <c r="K24" s="23">
        <v>0</v>
      </c>
      <c r="L24" s="23">
        <v>0</v>
      </c>
      <c r="M24" s="24">
        <v>0</v>
      </c>
      <c r="N24" s="22">
        <v>4.6580000000000004</v>
      </c>
      <c r="O24" s="23">
        <v>0.38500000000000001</v>
      </c>
      <c r="P24" s="23">
        <v>0</v>
      </c>
      <c r="Q24" s="23">
        <v>3.8090000000000002</v>
      </c>
      <c r="R24" s="22">
        <v>154.626</v>
      </c>
      <c r="S24" s="23">
        <v>13.446999999999999</v>
      </c>
      <c r="T24" s="23">
        <v>0</v>
      </c>
      <c r="U24" s="23">
        <v>2.4729999999999999</v>
      </c>
      <c r="V24" s="22">
        <v>0.22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6.0289999999999999</v>
      </c>
      <c r="C25" s="23">
        <v>7.141</v>
      </c>
      <c r="D25" s="23">
        <v>0</v>
      </c>
      <c r="E25" s="23">
        <v>-3.5289999999999999</v>
      </c>
      <c r="F25" s="22">
        <v>267.64600000000002</v>
      </c>
      <c r="G25" s="23">
        <v>3.1E-2</v>
      </c>
      <c r="H25" s="23">
        <v>0</v>
      </c>
      <c r="I25" s="23">
        <v>2.4089999999999998</v>
      </c>
      <c r="J25" s="22">
        <v>0</v>
      </c>
      <c r="K25" s="23">
        <v>0</v>
      </c>
      <c r="L25" s="23">
        <v>0</v>
      </c>
      <c r="M25" s="24">
        <v>0</v>
      </c>
      <c r="N25" s="22">
        <v>0.34799999999999998</v>
      </c>
      <c r="O25" s="23">
        <v>0</v>
      </c>
      <c r="P25" s="23">
        <v>0</v>
      </c>
      <c r="Q25" s="23">
        <v>2.016</v>
      </c>
      <c r="R25" s="22">
        <v>21.186</v>
      </c>
      <c r="S25" s="23">
        <v>1.534</v>
      </c>
      <c r="T25" s="23">
        <v>0</v>
      </c>
      <c r="U25" s="23">
        <v>1.2999999999999999E-2</v>
      </c>
      <c r="V25" s="22">
        <v>0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67.384</v>
      </c>
      <c r="C26" s="23">
        <v>16.626999999999999</v>
      </c>
      <c r="D26" s="23">
        <v>6.9690000000000003</v>
      </c>
      <c r="E26" s="23">
        <v>-6.4729999999999999</v>
      </c>
      <c r="F26" s="22">
        <v>276.012</v>
      </c>
      <c r="G26" s="23">
        <v>14.9</v>
      </c>
      <c r="H26" s="23">
        <v>3.3759999999999999</v>
      </c>
      <c r="I26" s="23">
        <v>14.787000000000001</v>
      </c>
      <c r="J26" s="22">
        <v>35.777000000000001</v>
      </c>
      <c r="K26" s="23">
        <v>0</v>
      </c>
      <c r="L26" s="23">
        <v>0</v>
      </c>
      <c r="M26" s="24">
        <v>-3.1030000000000002</v>
      </c>
      <c r="N26" s="22">
        <v>0</v>
      </c>
      <c r="O26" s="23">
        <v>0</v>
      </c>
      <c r="P26" s="23">
        <v>0</v>
      </c>
      <c r="Q26" s="23">
        <v>0</v>
      </c>
      <c r="R26" s="22">
        <v>9.7349999999999994</v>
      </c>
      <c r="S26" s="23">
        <v>0</v>
      </c>
      <c r="T26" s="23">
        <v>0</v>
      </c>
      <c r="U26" s="23">
        <v>0.84799999999999998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25</v>
      </c>
      <c r="B27" s="22">
        <v>46.539000000000001</v>
      </c>
      <c r="C27" s="23">
        <v>1.335</v>
      </c>
      <c r="D27" s="23">
        <v>0</v>
      </c>
      <c r="E27" s="23">
        <v>10.929</v>
      </c>
      <c r="F27" s="22">
        <v>83.891999999999996</v>
      </c>
      <c r="G27" s="23">
        <v>0</v>
      </c>
      <c r="H27" s="23">
        <v>0</v>
      </c>
      <c r="I27" s="23">
        <v>5.1999999999999998E-2</v>
      </c>
      <c r="J27" s="22">
        <v>0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42.359000000000002</v>
      </c>
      <c r="C28" s="23">
        <v>3.17</v>
      </c>
      <c r="D28" s="23">
        <v>0</v>
      </c>
      <c r="E28" s="23">
        <v>3.4390000000000001</v>
      </c>
      <c r="F28" s="22">
        <v>248.208</v>
      </c>
      <c r="G28" s="23">
        <v>0</v>
      </c>
      <c r="H28" s="23">
        <v>0</v>
      </c>
      <c r="I28" s="23">
        <v>-5.0000000000000001E-3</v>
      </c>
      <c r="J28" s="22">
        <v>0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32.954000000000001</v>
      </c>
      <c r="C29" s="23">
        <v>0.80400000000000005</v>
      </c>
      <c r="D29" s="23">
        <v>0</v>
      </c>
      <c r="E29" s="23">
        <v>-17.873999999999999</v>
      </c>
      <c r="F29" s="22">
        <v>245.57900000000001</v>
      </c>
      <c r="G29" s="23">
        <v>0</v>
      </c>
      <c r="H29" s="23">
        <v>0</v>
      </c>
      <c r="I29" s="23">
        <v>1.2E-2</v>
      </c>
      <c r="J29" s="22">
        <v>35.317</v>
      </c>
      <c r="K29" s="23">
        <v>0</v>
      </c>
      <c r="L29" s="23">
        <v>0</v>
      </c>
      <c r="M29" s="24">
        <v>0</v>
      </c>
      <c r="N29" s="22">
        <v>1.621</v>
      </c>
      <c r="O29" s="23">
        <v>0</v>
      </c>
      <c r="P29" s="23">
        <v>0</v>
      </c>
      <c r="Q29" s="23">
        <v>-2.073</v>
      </c>
      <c r="R29" s="22">
        <v>4.18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42.548999999999999</v>
      </c>
      <c r="C30" s="23">
        <v>4.7149999999999999</v>
      </c>
      <c r="D30" s="25">
        <v>0</v>
      </c>
      <c r="E30" s="23">
        <v>-14.265000000000001</v>
      </c>
      <c r="F30" s="22">
        <v>136.66200000000001</v>
      </c>
      <c r="G30" s="23">
        <v>0</v>
      </c>
      <c r="H30" s="23">
        <v>0</v>
      </c>
      <c r="I30" s="23">
        <v>110.73699999999999</v>
      </c>
      <c r="J30" s="22">
        <v>0</v>
      </c>
      <c r="K30" s="23">
        <v>0</v>
      </c>
      <c r="L30" s="23">
        <v>0</v>
      </c>
      <c r="M30" s="24">
        <v>0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1.5469999999999999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19.579000000000001</v>
      </c>
      <c r="C31" s="23">
        <v>1.96</v>
      </c>
      <c r="D31" s="23">
        <v>0</v>
      </c>
      <c r="E31" s="23">
        <v>-16.609000000000002</v>
      </c>
      <c r="F31" s="22">
        <v>99.756</v>
      </c>
      <c r="G31" s="23">
        <v>0.52400000000000002</v>
      </c>
      <c r="H31" s="23">
        <v>0</v>
      </c>
      <c r="I31" s="23">
        <v>4.5119999999999996</v>
      </c>
      <c r="J31" s="22">
        <v>0</v>
      </c>
      <c r="K31" s="23">
        <v>0</v>
      </c>
      <c r="L31" s="23">
        <v>0</v>
      </c>
      <c r="M31" s="24">
        <v>0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88.757999999999996</v>
      </c>
      <c r="C32" s="23">
        <v>15.423999999999999</v>
      </c>
      <c r="D32" s="23">
        <v>0</v>
      </c>
      <c r="E32" s="23">
        <v>-11.949</v>
      </c>
      <c r="F32" s="22">
        <v>140.023</v>
      </c>
      <c r="G32" s="23">
        <v>0</v>
      </c>
      <c r="H32" s="23">
        <v>0</v>
      </c>
      <c r="I32" s="23">
        <v>2.149</v>
      </c>
      <c r="J32" s="22">
        <v>0.36299999999999999</v>
      </c>
      <c r="K32" s="23">
        <v>0</v>
      </c>
      <c r="L32" s="23">
        <v>0</v>
      </c>
      <c r="M32" s="24">
        <v>0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0.154</v>
      </c>
      <c r="C33" s="23">
        <v>0.64200000000000002</v>
      </c>
      <c r="D33" s="23">
        <v>0</v>
      </c>
      <c r="E33" s="23">
        <v>-1.1160000000000001</v>
      </c>
      <c r="F33" s="22">
        <v>65.884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8.1679999999999993</v>
      </c>
      <c r="C34" s="27">
        <v>7.1829999999999998</v>
      </c>
      <c r="D34" s="27">
        <v>0</v>
      </c>
      <c r="E34" s="27">
        <v>18.562000000000001</v>
      </c>
      <c r="F34" s="26">
        <v>106.82599999999999</v>
      </c>
      <c r="G34" s="27">
        <v>12.88</v>
      </c>
      <c r="H34" s="27">
        <v>0</v>
      </c>
      <c r="I34" s="27">
        <v>0.30399999999999999</v>
      </c>
      <c r="J34" s="26">
        <v>7.9930000000000003</v>
      </c>
      <c r="K34" s="27">
        <v>0</v>
      </c>
      <c r="L34" s="27">
        <v>0</v>
      </c>
      <c r="M34" s="28">
        <v>0</v>
      </c>
      <c r="N34" s="26">
        <v>5.3999999999999999E-2</v>
      </c>
      <c r="O34" s="27">
        <v>0</v>
      </c>
      <c r="P34" s="27">
        <v>0</v>
      </c>
      <c r="Q34" s="27">
        <v>0</v>
      </c>
      <c r="R34" s="26">
        <v>6.6539999999999999</v>
      </c>
      <c r="S34" s="27">
        <v>3.0529999999999999</v>
      </c>
      <c r="T34" s="27">
        <v>0</v>
      </c>
      <c r="U34" s="27">
        <v>-0.32</v>
      </c>
      <c r="V34" s="26">
        <v>0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793.09699999999998</v>
      </c>
      <c r="C35" s="49">
        <f t="shared" si="3"/>
        <v>307.0259999999999</v>
      </c>
      <c r="D35" s="49">
        <f t="shared" si="3"/>
        <v>6.9690000000000003</v>
      </c>
      <c r="E35" s="49">
        <f t="shared" si="3"/>
        <v>-89.822999999999993</v>
      </c>
      <c r="F35" s="48">
        <f t="shared" si="3"/>
        <v>2503.634</v>
      </c>
      <c r="G35" s="49">
        <f t="shared" si="3"/>
        <v>45.582999999999998</v>
      </c>
      <c r="H35" s="49">
        <f t="shared" si="3"/>
        <v>3.3759999999999999</v>
      </c>
      <c r="I35" s="49">
        <f t="shared" si="3"/>
        <v>172.571</v>
      </c>
      <c r="J35" s="48">
        <f t="shared" si="3"/>
        <v>80.435000000000002</v>
      </c>
      <c r="K35" s="49">
        <f t="shared" si="3"/>
        <v>0</v>
      </c>
      <c r="L35" s="49">
        <f t="shared" si="3"/>
        <v>0</v>
      </c>
      <c r="M35" s="50">
        <f t="shared" si="3"/>
        <v>-3.1030000000000002</v>
      </c>
      <c r="N35" s="48">
        <f>SUM(N21:N34)</f>
        <v>6.6810000000000009</v>
      </c>
      <c r="O35" s="49">
        <f>SUM(O21:O34)</f>
        <v>0.38500000000000001</v>
      </c>
      <c r="P35" s="49">
        <f>SUM(P21:P34)</f>
        <v>0</v>
      </c>
      <c r="Q35" s="49">
        <f t="shared" ref="Q35:Y35" si="4">SUM(Q21:Q34)</f>
        <v>3.7520000000000002</v>
      </c>
      <c r="R35" s="48">
        <f t="shared" si="4"/>
        <v>271.32299999999998</v>
      </c>
      <c r="S35" s="49">
        <f t="shared" si="4"/>
        <v>20.81</v>
      </c>
      <c r="T35" s="49">
        <f t="shared" si="4"/>
        <v>0</v>
      </c>
      <c r="U35" s="49">
        <f t="shared" si="4"/>
        <v>0.74499999999999966</v>
      </c>
      <c r="V35" s="48">
        <f t="shared" si="4"/>
        <v>1.7669999999999999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36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736.79900000000009</v>
      </c>
      <c r="C12" s="19">
        <f t="shared" si="0"/>
        <v>197.24600000000004</v>
      </c>
      <c r="D12" s="19">
        <f t="shared" si="0"/>
        <v>0</v>
      </c>
      <c r="E12" s="19">
        <f t="shared" si="0"/>
        <v>4.9650000000000158</v>
      </c>
      <c r="F12" s="18">
        <f t="shared" si="0"/>
        <v>2284.5619999999999</v>
      </c>
      <c r="G12" s="19">
        <f t="shared" si="0"/>
        <v>36.185999999999993</v>
      </c>
      <c r="H12" s="19">
        <f t="shared" si="0"/>
        <v>0</v>
      </c>
      <c r="I12" s="19">
        <f t="shared" si="0"/>
        <v>195.18700000000004</v>
      </c>
      <c r="J12" s="18">
        <f t="shared" si="0"/>
        <v>192.65799999999999</v>
      </c>
      <c r="K12" s="19">
        <f t="shared" si="0"/>
        <v>0</v>
      </c>
      <c r="L12" s="19">
        <f t="shared" si="0"/>
        <v>0</v>
      </c>
      <c r="M12" s="20">
        <f t="shared" si="0"/>
        <v>1.1319999999999999</v>
      </c>
    </row>
    <row r="13" spans="1:13" x14ac:dyDescent="0.2">
      <c r="A13" s="21" t="s">
        <v>15</v>
      </c>
      <c r="B13" s="22">
        <f t="shared" ref="B13:M13" si="1">N35</f>
        <v>5.0039999999999996</v>
      </c>
      <c r="C13" s="23">
        <f t="shared" si="1"/>
        <v>0.83699999999999997</v>
      </c>
      <c r="D13" s="23">
        <f t="shared" si="1"/>
        <v>0</v>
      </c>
      <c r="E13" s="23">
        <f t="shared" si="1"/>
        <v>-2.2170000000000001</v>
      </c>
      <c r="F13" s="22">
        <f t="shared" si="1"/>
        <v>175.98899999999998</v>
      </c>
      <c r="G13" s="23">
        <f t="shared" si="1"/>
        <v>45.873999999999995</v>
      </c>
      <c r="H13" s="23">
        <f t="shared" si="1"/>
        <v>0</v>
      </c>
      <c r="I13" s="23">
        <f t="shared" si="1"/>
        <v>25.46</v>
      </c>
      <c r="J13" s="22">
        <f t="shared" si="1"/>
        <v>18.498000000000001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741.80300000000011</v>
      </c>
      <c r="C14" s="49">
        <f t="shared" si="2"/>
        <v>198.08300000000003</v>
      </c>
      <c r="D14" s="49">
        <f t="shared" si="2"/>
        <v>0</v>
      </c>
      <c r="E14" s="49">
        <f t="shared" si="2"/>
        <v>2.7480000000000158</v>
      </c>
      <c r="F14" s="48">
        <f t="shared" si="2"/>
        <v>2460.5509999999999</v>
      </c>
      <c r="G14" s="49">
        <f t="shared" si="2"/>
        <v>82.059999999999988</v>
      </c>
      <c r="H14" s="49">
        <f t="shared" si="2"/>
        <v>0</v>
      </c>
      <c r="I14" s="49">
        <f t="shared" si="2"/>
        <v>220.64700000000005</v>
      </c>
      <c r="J14" s="48">
        <f t="shared" si="2"/>
        <v>211.15599999999998</v>
      </c>
      <c r="K14" s="49">
        <f t="shared" si="2"/>
        <v>0</v>
      </c>
      <c r="L14" s="49">
        <f t="shared" si="2"/>
        <v>0</v>
      </c>
      <c r="M14" s="50">
        <f t="shared" si="2"/>
        <v>1.1319999999999999</v>
      </c>
    </row>
    <row r="17" spans="1:25" s="43" customFormat="1" ht="15.75" x14ac:dyDescent="0.25">
      <c r="A17" s="42" t="s">
        <v>36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44.762999999999998</v>
      </c>
      <c r="C21" s="19">
        <v>5.7919999999999998</v>
      </c>
      <c r="D21" s="19">
        <v>0</v>
      </c>
      <c r="E21" s="19">
        <v>20.042999999999999</v>
      </c>
      <c r="F21" s="18">
        <v>1.94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98.052000000000007</v>
      </c>
      <c r="C22" s="23">
        <v>25.954999999999998</v>
      </c>
      <c r="D22" s="23">
        <v>0</v>
      </c>
      <c r="E22" s="23">
        <v>51.66</v>
      </c>
      <c r="F22" s="22">
        <v>152.607</v>
      </c>
      <c r="G22" s="23">
        <v>5.7569999999999997</v>
      </c>
      <c r="H22" s="23">
        <v>0</v>
      </c>
      <c r="I22" s="23">
        <v>24.724</v>
      </c>
      <c r="J22" s="22">
        <v>0.16400000000000001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191.41200000000001</v>
      </c>
      <c r="C23" s="23">
        <v>68.186999999999998</v>
      </c>
      <c r="D23" s="23">
        <v>0</v>
      </c>
      <c r="E23" s="23">
        <v>30.893999999999998</v>
      </c>
      <c r="F23" s="22">
        <v>449.29</v>
      </c>
      <c r="G23" s="23">
        <v>15.946999999999999</v>
      </c>
      <c r="H23" s="23">
        <v>0</v>
      </c>
      <c r="I23" s="23">
        <v>9.0510000000000002</v>
      </c>
      <c r="J23" s="22">
        <v>47.720999999999997</v>
      </c>
      <c r="K23" s="23">
        <v>0</v>
      </c>
      <c r="L23" s="23">
        <v>0</v>
      </c>
      <c r="M23" s="24">
        <v>0.17499999999999999</v>
      </c>
      <c r="N23" s="22">
        <v>0</v>
      </c>
      <c r="O23" s="23">
        <v>0</v>
      </c>
      <c r="P23" s="23">
        <v>0</v>
      </c>
      <c r="Q23" s="23">
        <v>0</v>
      </c>
      <c r="R23" s="22">
        <v>40.631</v>
      </c>
      <c r="S23" s="23">
        <v>11.856999999999999</v>
      </c>
      <c r="T23" s="23">
        <v>0</v>
      </c>
      <c r="U23" s="23">
        <v>14.346</v>
      </c>
      <c r="V23" s="22">
        <v>2.06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64.448999999999998</v>
      </c>
      <c r="C24" s="23">
        <v>43.734000000000002</v>
      </c>
      <c r="D24" s="23">
        <v>0</v>
      </c>
      <c r="E24" s="23">
        <v>1.6870000000000001</v>
      </c>
      <c r="F24" s="22">
        <v>229.17</v>
      </c>
      <c r="G24" s="23">
        <v>2.5339999999999998</v>
      </c>
      <c r="H24" s="23">
        <v>0</v>
      </c>
      <c r="I24" s="23">
        <v>46.749000000000002</v>
      </c>
      <c r="J24" s="22">
        <v>13.077</v>
      </c>
      <c r="K24" s="23">
        <v>0</v>
      </c>
      <c r="L24" s="23">
        <v>0</v>
      </c>
      <c r="M24" s="24">
        <v>0</v>
      </c>
      <c r="N24" s="22">
        <v>2.714</v>
      </c>
      <c r="O24" s="23">
        <v>0.83699999999999997</v>
      </c>
      <c r="P24" s="23">
        <v>0</v>
      </c>
      <c r="Q24" s="23">
        <v>-2.4300000000000002</v>
      </c>
      <c r="R24" s="22">
        <v>100.069</v>
      </c>
      <c r="S24" s="23">
        <v>32.201999999999998</v>
      </c>
      <c r="T24" s="23">
        <v>0</v>
      </c>
      <c r="U24" s="23">
        <v>1.1759999999999999</v>
      </c>
      <c r="V24" s="22">
        <v>14.661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20.678999999999998</v>
      </c>
      <c r="C25" s="23">
        <v>6.3390000000000004</v>
      </c>
      <c r="D25" s="23">
        <v>0</v>
      </c>
      <c r="E25" s="23">
        <v>-10.183</v>
      </c>
      <c r="F25" s="22">
        <v>155.762</v>
      </c>
      <c r="G25" s="23">
        <v>5.86</v>
      </c>
      <c r="H25" s="23">
        <v>0</v>
      </c>
      <c r="I25" s="23">
        <v>1.5389999999999999</v>
      </c>
      <c r="J25" s="22">
        <v>9.1999999999999998E-2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19.552</v>
      </c>
      <c r="S25" s="23">
        <v>1.8149999999999999</v>
      </c>
      <c r="T25" s="23">
        <v>0</v>
      </c>
      <c r="U25" s="23">
        <v>9.6539999999999999</v>
      </c>
      <c r="V25" s="22">
        <v>0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60.728999999999999</v>
      </c>
      <c r="C26" s="23">
        <v>6.3230000000000004</v>
      </c>
      <c r="D26" s="23">
        <v>0</v>
      </c>
      <c r="E26" s="23">
        <v>0.111</v>
      </c>
      <c r="F26" s="22">
        <v>243.42</v>
      </c>
      <c r="G26" s="23">
        <v>1.2230000000000001</v>
      </c>
      <c r="H26" s="23">
        <v>0</v>
      </c>
      <c r="I26" s="23">
        <v>-4.4740000000000002</v>
      </c>
      <c r="J26" s="22">
        <v>83.138000000000005</v>
      </c>
      <c r="K26" s="23">
        <v>0</v>
      </c>
      <c r="L26" s="23">
        <v>0</v>
      </c>
      <c r="M26" s="24">
        <v>0.95699999999999996</v>
      </c>
      <c r="N26" s="22">
        <v>0</v>
      </c>
      <c r="O26" s="23">
        <v>0</v>
      </c>
      <c r="P26" s="23">
        <v>0</v>
      </c>
      <c r="Q26" s="23">
        <v>0</v>
      </c>
      <c r="R26" s="22">
        <v>8.5259999999999998</v>
      </c>
      <c r="S26" s="23">
        <v>0</v>
      </c>
      <c r="T26" s="23">
        <v>0</v>
      </c>
      <c r="U26" s="23">
        <v>0.28399999999999997</v>
      </c>
      <c r="V26" s="22">
        <v>0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25</v>
      </c>
      <c r="B27" s="22">
        <v>40.164999999999999</v>
      </c>
      <c r="C27" s="23">
        <v>2.4119999999999999</v>
      </c>
      <c r="D27" s="23">
        <v>0</v>
      </c>
      <c r="E27" s="23">
        <v>3.9580000000000002</v>
      </c>
      <c r="F27" s="22">
        <v>61.451999999999998</v>
      </c>
      <c r="G27" s="23">
        <v>3.1E-2</v>
      </c>
      <c r="H27" s="23">
        <v>0</v>
      </c>
      <c r="I27" s="23">
        <v>2.1589999999999998</v>
      </c>
      <c r="J27" s="22">
        <v>0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26.887</v>
      </c>
      <c r="C28" s="23">
        <v>5.5430000000000001</v>
      </c>
      <c r="D28" s="23">
        <v>0</v>
      </c>
      <c r="E28" s="23">
        <v>-1.5469999999999999</v>
      </c>
      <c r="F28" s="22">
        <v>210.59100000000001</v>
      </c>
      <c r="G28" s="23">
        <v>0.76300000000000001</v>
      </c>
      <c r="H28" s="23">
        <v>0</v>
      </c>
      <c r="I28" s="23">
        <v>35.777000000000001</v>
      </c>
      <c r="J28" s="22">
        <v>0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36.783000000000001</v>
      </c>
      <c r="C29" s="23">
        <v>8.8420000000000005</v>
      </c>
      <c r="D29" s="23">
        <v>0</v>
      </c>
      <c r="E29" s="23">
        <v>-6.3979999999999997</v>
      </c>
      <c r="F29" s="22">
        <v>181.83</v>
      </c>
      <c r="G29" s="23">
        <v>0</v>
      </c>
      <c r="H29" s="23">
        <v>0</v>
      </c>
      <c r="I29" s="23">
        <v>-4.1000000000000002E-2</v>
      </c>
      <c r="J29" s="22">
        <v>19.57</v>
      </c>
      <c r="K29" s="23">
        <v>0</v>
      </c>
      <c r="L29" s="23">
        <v>0</v>
      </c>
      <c r="M29" s="24">
        <v>0</v>
      </c>
      <c r="N29" s="22">
        <v>2.274</v>
      </c>
      <c r="O29" s="23">
        <v>0</v>
      </c>
      <c r="P29" s="23">
        <v>0</v>
      </c>
      <c r="Q29" s="23">
        <v>0</v>
      </c>
      <c r="R29" s="22">
        <v>3.1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38.566000000000003</v>
      </c>
      <c r="C30" s="23">
        <v>5.343</v>
      </c>
      <c r="D30" s="25">
        <v>0</v>
      </c>
      <c r="E30" s="23">
        <v>-39.912999999999997</v>
      </c>
      <c r="F30" s="22">
        <v>161.815</v>
      </c>
      <c r="G30" s="23">
        <v>0</v>
      </c>
      <c r="H30" s="23">
        <v>0</v>
      </c>
      <c r="I30" s="23">
        <v>54.442999999999998</v>
      </c>
      <c r="J30" s="22">
        <v>27.059000000000001</v>
      </c>
      <c r="K30" s="23">
        <v>0</v>
      </c>
      <c r="L30" s="23">
        <v>0</v>
      </c>
      <c r="M30" s="24">
        <v>0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1.7769999999999999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15.760999999999999</v>
      </c>
      <c r="C31" s="23">
        <v>1.1279999999999999</v>
      </c>
      <c r="D31" s="23">
        <v>0</v>
      </c>
      <c r="E31" s="23">
        <v>-5.5979999999999999</v>
      </c>
      <c r="F31" s="22">
        <v>138.215</v>
      </c>
      <c r="G31" s="23">
        <v>2.1030000000000002</v>
      </c>
      <c r="H31" s="23">
        <v>0</v>
      </c>
      <c r="I31" s="23">
        <v>5.234</v>
      </c>
      <c r="J31" s="22">
        <v>0</v>
      </c>
      <c r="K31" s="23">
        <v>0</v>
      </c>
      <c r="L31" s="23">
        <v>0</v>
      </c>
      <c r="M31" s="24">
        <v>0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90.887</v>
      </c>
      <c r="C32" s="23">
        <v>14.009</v>
      </c>
      <c r="D32" s="23">
        <v>0</v>
      </c>
      <c r="E32" s="23">
        <v>-32.677999999999997</v>
      </c>
      <c r="F32" s="22">
        <v>172.202</v>
      </c>
      <c r="G32" s="23">
        <v>0</v>
      </c>
      <c r="H32" s="23">
        <v>0</v>
      </c>
      <c r="I32" s="23">
        <v>8.3819999999999997</v>
      </c>
      <c r="J32" s="22">
        <v>0.40899999999999997</v>
      </c>
      <c r="K32" s="23">
        <v>0</v>
      </c>
      <c r="L32" s="23">
        <v>0</v>
      </c>
      <c r="M32" s="24">
        <v>0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40.256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7.6660000000000004</v>
      </c>
      <c r="C34" s="27">
        <v>3.6389999999999998</v>
      </c>
      <c r="D34" s="27">
        <v>0</v>
      </c>
      <c r="E34" s="27">
        <v>-7.0709999999999997</v>
      </c>
      <c r="F34" s="26">
        <v>86.012</v>
      </c>
      <c r="G34" s="27">
        <v>1.968</v>
      </c>
      <c r="H34" s="27">
        <v>0</v>
      </c>
      <c r="I34" s="27">
        <v>11.644</v>
      </c>
      <c r="J34" s="26">
        <v>1.4279999999999999</v>
      </c>
      <c r="K34" s="27">
        <v>0</v>
      </c>
      <c r="L34" s="27">
        <v>0</v>
      </c>
      <c r="M34" s="28">
        <v>0</v>
      </c>
      <c r="N34" s="26">
        <v>1.6E-2</v>
      </c>
      <c r="O34" s="27">
        <v>0</v>
      </c>
      <c r="P34" s="27">
        <v>0</v>
      </c>
      <c r="Q34" s="27">
        <v>0.21299999999999999</v>
      </c>
      <c r="R34" s="26">
        <v>4.1109999999999998</v>
      </c>
      <c r="S34" s="27">
        <v>0</v>
      </c>
      <c r="T34" s="27">
        <v>0</v>
      </c>
      <c r="U34" s="27">
        <v>0</v>
      </c>
      <c r="V34" s="26">
        <v>0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736.79900000000009</v>
      </c>
      <c r="C35" s="49">
        <f t="shared" si="3"/>
        <v>197.24600000000004</v>
      </c>
      <c r="D35" s="49">
        <f t="shared" si="3"/>
        <v>0</v>
      </c>
      <c r="E35" s="49">
        <f t="shared" si="3"/>
        <v>4.9650000000000158</v>
      </c>
      <c r="F35" s="48">
        <f t="shared" si="3"/>
        <v>2284.5619999999999</v>
      </c>
      <c r="G35" s="49">
        <f t="shared" si="3"/>
        <v>36.185999999999993</v>
      </c>
      <c r="H35" s="49">
        <f t="shared" si="3"/>
        <v>0</v>
      </c>
      <c r="I35" s="49">
        <f t="shared" si="3"/>
        <v>195.18700000000004</v>
      </c>
      <c r="J35" s="48">
        <f t="shared" si="3"/>
        <v>192.65799999999999</v>
      </c>
      <c r="K35" s="49">
        <f t="shared" si="3"/>
        <v>0</v>
      </c>
      <c r="L35" s="49">
        <f t="shared" si="3"/>
        <v>0</v>
      </c>
      <c r="M35" s="50">
        <f t="shared" si="3"/>
        <v>1.1319999999999999</v>
      </c>
      <c r="N35" s="48">
        <f>SUM(N21:N34)</f>
        <v>5.0039999999999996</v>
      </c>
      <c r="O35" s="49">
        <f>SUM(O21:O34)</f>
        <v>0.83699999999999997</v>
      </c>
      <c r="P35" s="49">
        <f>SUM(P21:P34)</f>
        <v>0</v>
      </c>
      <c r="Q35" s="49">
        <f t="shared" ref="Q35:Y35" si="4">SUM(Q21:Q34)</f>
        <v>-2.2170000000000001</v>
      </c>
      <c r="R35" s="48">
        <f t="shared" si="4"/>
        <v>175.98899999999998</v>
      </c>
      <c r="S35" s="49">
        <f t="shared" si="4"/>
        <v>45.873999999999995</v>
      </c>
      <c r="T35" s="49">
        <f t="shared" si="4"/>
        <v>0</v>
      </c>
      <c r="U35" s="49">
        <f t="shared" si="4"/>
        <v>25.46</v>
      </c>
      <c r="V35" s="48">
        <f t="shared" si="4"/>
        <v>18.498000000000001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A42:M42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37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476.42300000000006</v>
      </c>
      <c r="C12" s="19">
        <f t="shared" si="0"/>
        <v>372.99799999999993</v>
      </c>
      <c r="D12" s="19">
        <f t="shared" si="0"/>
        <v>0</v>
      </c>
      <c r="E12" s="19">
        <f t="shared" si="0"/>
        <v>-186.30699999999996</v>
      </c>
      <c r="F12" s="18">
        <f t="shared" si="0"/>
        <v>2535.9599999999996</v>
      </c>
      <c r="G12" s="19">
        <f t="shared" si="0"/>
        <v>49.421999999999997</v>
      </c>
      <c r="H12" s="19">
        <f t="shared" si="0"/>
        <v>0</v>
      </c>
      <c r="I12" s="19">
        <f t="shared" si="0"/>
        <v>151.46899999999999</v>
      </c>
      <c r="J12" s="18">
        <f t="shared" si="0"/>
        <v>547.02199999999993</v>
      </c>
      <c r="K12" s="19">
        <f t="shared" si="0"/>
        <v>0.2</v>
      </c>
      <c r="L12" s="19">
        <f t="shared" si="0"/>
        <v>0</v>
      </c>
      <c r="M12" s="20">
        <f t="shared" si="0"/>
        <v>1.9750000000000001</v>
      </c>
    </row>
    <row r="13" spans="1:13" x14ac:dyDescent="0.2">
      <c r="A13" s="21" t="s">
        <v>15</v>
      </c>
      <c r="B13" s="22">
        <f t="shared" ref="B13:M13" si="1">N35</f>
        <v>2.9550000000000001</v>
      </c>
      <c r="C13" s="23">
        <f t="shared" si="1"/>
        <v>3.5659999999999998</v>
      </c>
      <c r="D13" s="23">
        <f t="shared" si="1"/>
        <v>0</v>
      </c>
      <c r="E13" s="23">
        <f t="shared" si="1"/>
        <v>-9.36</v>
      </c>
      <c r="F13" s="22">
        <f t="shared" si="1"/>
        <v>115.92</v>
      </c>
      <c r="G13" s="23">
        <f t="shared" si="1"/>
        <v>35.344000000000001</v>
      </c>
      <c r="H13" s="23">
        <f t="shared" si="1"/>
        <v>0</v>
      </c>
      <c r="I13" s="23">
        <f t="shared" si="1"/>
        <v>13.582000000000001</v>
      </c>
      <c r="J13" s="22">
        <f t="shared" si="1"/>
        <v>79.021000000000001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479.37800000000004</v>
      </c>
      <c r="C14" s="49">
        <f t="shared" si="2"/>
        <v>376.56399999999991</v>
      </c>
      <c r="D14" s="49">
        <f t="shared" si="2"/>
        <v>0</v>
      </c>
      <c r="E14" s="49">
        <f t="shared" si="2"/>
        <v>-195.66699999999997</v>
      </c>
      <c r="F14" s="48">
        <f t="shared" si="2"/>
        <v>2651.8799999999997</v>
      </c>
      <c r="G14" s="49">
        <f t="shared" si="2"/>
        <v>84.765999999999991</v>
      </c>
      <c r="H14" s="49">
        <f t="shared" si="2"/>
        <v>0</v>
      </c>
      <c r="I14" s="49">
        <f t="shared" si="2"/>
        <v>165.05099999999999</v>
      </c>
      <c r="J14" s="48">
        <f t="shared" si="2"/>
        <v>626.04299999999989</v>
      </c>
      <c r="K14" s="49">
        <f t="shared" si="2"/>
        <v>0.2</v>
      </c>
      <c r="L14" s="49">
        <f t="shared" si="2"/>
        <v>0</v>
      </c>
      <c r="M14" s="50">
        <f t="shared" si="2"/>
        <v>1.9750000000000001</v>
      </c>
    </row>
    <row r="17" spans="1:25" s="43" customFormat="1" ht="15.75" x14ac:dyDescent="0.25">
      <c r="A17" s="42" t="s">
        <v>37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19.446000000000002</v>
      </c>
      <c r="C21" s="19">
        <v>2.7559999999999998</v>
      </c>
      <c r="D21" s="19">
        <v>0</v>
      </c>
      <c r="E21" s="19">
        <v>32.904000000000003</v>
      </c>
      <c r="F21" s="18">
        <v>1.905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81.352999999999994</v>
      </c>
      <c r="C22" s="23">
        <v>79.63</v>
      </c>
      <c r="D22" s="23">
        <v>0</v>
      </c>
      <c r="E22" s="23">
        <v>-1.6319999999999999</v>
      </c>
      <c r="F22" s="22">
        <v>127.605</v>
      </c>
      <c r="G22" s="23">
        <v>3.4169999999999998</v>
      </c>
      <c r="H22" s="23">
        <v>0</v>
      </c>
      <c r="I22" s="23">
        <v>6.8559999999999999</v>
      </c>
      <c r="J22" s="22">
        <v>25.768000000000001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79.837999999999994</v>
      </c>
      <c r="C23" s="23">
        <v>93.341999999999999</v>
      </c>
      <c r="D23" s="23">
        <v>0</v>
      </c>
      <c r="E23" s="23">
        <v>-1.601</v>
      </c>
      <c r="F23" s="22">
        <v>560.92100000000005</v>
      </c>
      <c r="G23" s="23">
        <v>20.207999999999998</v>
      </c>
      <c r="H23" s="23">
        <v>0</v>
      </c>
      <c r="I23" s="23">
        <v>-11.083</v>
      </c>
      <c r="J23" s="22">
        <v>124.92</v>
      </c>
      <c r="K23" s="23">
        <v>0</v>
      </c>
      <c r="L23" s="23">
        <v>0</v>
      </c>
      <c r="M23" s="24">
        <v>0.13100000000000001</v>
      </c>
      <c r="N23" s="22">
        <v>0</v>
      </c>
      <c r="O23" s="23">
        <v>0</v>
      </c>
      <c r="P23" s="23">
        <v>0</v>
      </c>
      <c r="Q23" s="23">
        <v>0</v>
      </c>
      <c r="R23" s="22">
        <v>15.242000000000001</v>
      </c>
      <c r="S23" s="23">
        <v>6.101</v>
      </c>
      <c r="T23" s="23">
        <v>0</v>
      </c>
      <c r="U23" s="23">
        <v>11.156000000000001</v>
      </c>
      <c r="V23" s="22">
        <v>10.131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50.277000000000001</v>
      </c>
      <c r="C24" s="23">
        <v>63.692</v>
      </c>
      <c r="D24" s="23">
        <v>0</v>
      </c>
      <c r="E24" s="23">
        <v>-16.788</v>
      </c>
      <c r="F24" s="22">
        <v>287.483</v>
      </c>
      <c r="G24" s="23">
        <v>4.1040000000000001</v>
      </c>
      <c r="H24" s="23">
        <v>0</v>
      </c>
      <c r="I24" s="23">
        <v>-1.238</v>
      </c>
      <c r="J24" s="22">
        <v>99.760999999999996</v>
      </c>
      <c r="K24" s="23">
        <v>0</v>
      </c>
      <c r="L24" s="23">
        <v>0</v>
      </c>
      <c r="M24" s="24">
        <v>1E-3</v>
      </c>
      <c r="N24" s="22">
        <v>1.784</v>
      </c>
      <c r="O24" s="23">
        <v>3.5659999999999998</v>
      </c>
      <c r="P24" s="23">
        <v>0</v>
      </c>
      <c r="Q24" s="23">
        <v>-2.6930000000000001</v>
      </c>
      <c r="R24" s="22">
        <v>70.828000000000003</v>
      </c>
      <c r="S24" s="23">
        <v>27.87</v>
      </c>
      <c r="T24" s="23">
        <v>0</v>
      </c>
      <c r="U24" s="23">
        <v>-2.2130000000000001</v>
      </c>
      <c r="V24" s="22">
        <v>47.518999999999998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7.0979999999999999</v>
      </c>
      <c r="C25" s="23">
        <v>86.813999999999993</v>
      </c>
      <c r="D25" s="23">
        <v>0</v>
      </c>
      <c r="E25" s="23">
        <v>-1.7</v>
      </c>
      <c r="F25" s="22">
        <v>140.214</v>
      </c>
      <c r="G25" s="23">
        <v>7.9660000000000002</v>
      </c>
      <c r="H25" s="23">
        <v>0</v>
      </c>
      <c r="I25" s="23">
        <v>-8.41</v>
      </c>
      <c r="J25" s="22">
        <v>24.07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17.465</v>
      </c>
      <c r="S25" s="23">
        <v>1.373</v>
      </c>
      <c r="T25" s="23">
        <v>0</v>
      </c>
      <c r="U25" s="23">
        <v>4.3920000000000003</v>
      </c>
      <c r="V25" s="22">
        <v>4.992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45.936999999999998</v>
      </c>
      <c r="C26" s="23">
        <v>6.1669999999999998</v>
      </c>
      <c r="D26" s="23">
        <v>0</v>
      </c>
      <c r="E26" s="23">
        <v>-49.372</v>
      </c>
      <c r="F26" s="22">
        <v>305.12799999999999</v>
      </c>
      <c r="G26" s="23">
        <v>3.26</v>
      </c>
      <c r="H26" s="23">
        <v>0</v>
      </c>
      <c r="I26" s="23">
        <v>18.62</v>
      </c>
      <c r="J26" s="22">
        <v>136.19399999999999</v>
      </c>
      <c r="K26" s="23">
        <v>0</v>
      </c>
      <c r="L26" s="23">
        <v>0</v>
      </c>
      <c r="M26" s="24">
        <v>1.5189999999999999</v>
      </c>
      <c r="N26" s="22">
        <v>0</v>
      </c>
      <c r="O26" s="23">
        <v>0</v>
      </c>
      <c r="P26" s="23">
        <v>0</v>
      </c>
      <c r="Q26" s="23">
        <v>0</v>
      </c>
      <c r="R26" s="22">
        <v>3.3290000000000002</v>
      </c>
      <c r="S26" s="23">
        <v>0</v>
      </c>
      <c r="T26" s="23">
        <v>0</v>
      </c>
      <c r="U26" s="23">
        <v>0.247</v>
      </c>
      <c r="V26" s="22">
        <v>8.3249999999999993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25</v>
      </c>
      <c r="B27" s="22">
        <v>6.7149999999999999</v>
      </c>
      <c r="C27" s="23">
        <v>1.929</v>
      </c>
      <c r="D27" s="23">
        <v>0</v>
      </c>
      <c r="E27" s="23">
        <v>-3.399</v>
      </c>
      <c r="F27" s="22">
        <v>86.143000000000001</v>
      </c>
      <c r="G27" s="23">
        <v>0.32</v>
      </c>
      <c r="H27" s="23">
        <v>0</v>
      </c>
      <c r="I27" s="23">
        <v>-7.57</v>
      </c>
      <c r="J27" s="22">
        <v>27.175000000000001</v>
      </c>
      <c r="K27" s="23">
        <v>0</v>
      </c>
      <c r="L27" s="23">
        <v>0</v>
      </c>
      <c r="M27" s="24">
        <v>0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18.100000000000001</v>
      </c>
      <c r="C28" s="23">
        <v>6.1210000000000004</v>
      </c>
      <c r="D28" s="23">
        <v>0</v>
      </c>
      <c r="E28" s="23">
        <v>-57.115000000000002</v>
      </c>
      <c r="F28" s="22">
        <v>340.62299999999999</v>
      </c>
      <c r="G28" s="23">
        <v>0.28399999999999997</v>
      </c>
      <c r="H28" s="23">
        <v>0</v>
      </c>
      <c r="I28" s="23">
        <v>-6.6970000000000001</v>
      </c>
      <c r="J28" s="22">
        <v>17.507999999999999</v>
      </c>
      <c r="K28" s="23">
        <v>0</v>
      </c>
      <c r="L28" s="23">
        <v>0</v>
      </c>
      <c r="M28" s="24">
        <v>0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47.296999999999997</v>
      </c>
      <c r="C29" s="23">
        <v>4.1239999999999997</v>
      </c>
      <c r="D29" s="23">
        <v>0</v>
      </c>
      <c r="E29" s="23">
        <v>-93.078999999999994</v>
      </c>
      <c r="F29" s="22">
        <v>149.91999999999999</v>
      </c>
      <c r="G29" s="23">
        <v>0.03</v>
      </c>
      <c r="H29" s="23">
        <v>0</v>
      </c>
      <c r="I29" s="23">
        <v>0.45900000000000002</v>
      </c>
      <c r="J29" s="22">
        <v>11.25</v>
      </c>
      <c r="K29" s="23">
        <v>0</v>
      </c>
      <c r="L29" s="23">
        <v>0</v>
      </c>
      <c r="M29" s="24">
        <v>0</v>
      </c>
      <c r="N29" s="22">
        <v>1.111</v>
      </c>
      <c r="O29" s="23">
        <v>0</v>
      </c>
      <c r="P29" s="23">
        <v>0</v>
      </c>
      <c r="Q29" s="23">
        <v>-6.6669999999999998</v>
      </c>
      <c r="R29" s="22">
        <v>3.9159999999999999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37.497999999999998</v>
      </c>
      <c r="C30" s="23">
        <v>9.1910000000000007</v>
      </c>
      <c r="D30" s="25">
        <v>0</v>
      </c>
      <c r="E30" s="23">
        <v>14.622</v>
      </c>
      <c r="F30" s="22">
        <v>131.267</v>
      </c>
      <c r="G30" s="23">
        <v>0</v>
      </c>
      <c r="H30" s="23">
        <v>0</v>
      </c>
      <c r="I30" s="23">
        <v>131.964</v>
      </c>
      <c r="J30" s="22">
        <v>40.552</v>
      </c>
      <c r="K30" s="23">
        <v>0</v>
      </c>
      <c r="L30" s="23">
        <v>0</v>
      </c>
      <c r="M30" s="24">
        <v>0.106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5.0629999999999997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9.8179999999999996</v>
      </c>
      <c r="C31" s="23">
        <v>0.68300000000000005</v>
      </c>
      <c r="D31" s="23">
        <v>0</v>
      </c>
      <c r="E31" s="23">
        <v>1.845</v>
      </c>
      <c r="F31" s="22">
        <v>157.971</v>
      </c>
      <c r="G31" s="23">
        <v>8.3390000000000004</v>
      </c>
      <c r="H31" s="23">
        <v>0</v>
      </c>
      <c r="I31" s="23">
        <v>4.5720000000000001</v>
      </c>
      <c r="J31" s="22">
        <v>17.327999999999999</v>
      </c>
      <c r="K31" s="23">
        <v>0</v>
      </c>
      <c r="L31" s="23">
        <v>0</v>
      </c>
      <c r="M31" s="24">
        <v>0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67.332999999999998</v>
      </c>
      <c r="C32" s="23">
        <v>17.681000000000001</v>
      </c>
      <c r="D32" s="23">
        <v>0</v>
      </c>
      <c r="E32" s="23">
        <v>2.8820000000000001</v>
      </c>
      <c r="F32" s="22">
        <v>111.571</v>
      </c>
      <c r="G32" s="23">
        <v>0</v>
      </c>
      <c r="H32" s="23">
        <v>0</v>
      </c>
      <c r="I32" s="23">
        <v>12.932</v>
      </c>
      <c r="J32" s="22">
        <v>13.576000000000001</v>
      </c>
      <c r="K32" s="23">
        <v>0</v>
      </c>
      <c r="L32" s="23">
        <v>0</v>
      </c>
      <c r="M32" s="24">
        <v>0.13800000000000001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17.216000000000001</v>
      </c>
      <c r="G33" s="23">
        <v>0</v>
      </c>
      <c r="H33" s="23">
        <v>0</v>
      </c>
      <c r="I33" s="23">
        <v>0.32100000000000001</v>
      </c>
      <c r="J33" s="22">
        <v>0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5.7130000000000001</v>
      </c>
      <c r="C34" s="27">
        <v>0.86799999999999999</v>
      </c>
      <c r="D34" s="27">
        <v>0</v>
      </c>
      <c r="E34" s="27">
        <v>-13.874000000000001</v>
      </c>
      <c r="F34" s="26">
        <v>117.99299999999999</v>
      </c>
      <c r="G34" s="27">
        <v>1.494</v>
      </c>
      <c r="H34" s="27">
        <v>0</v>
      </c>
      <c r="I34" s="27">
        <v>10.743</v>
      </c>
      <c r="J34" s="26">
        <v>8.92</v>
      </c>
      <c r="K34" s="27">
        <v>0.2</v>
      </c>
      <c r="L34" s="27">
        <v>0</v>
      </c>
      <c r="M34" s="28">
        <v>0.08</v>
      </c>
      <c r="N34" s="26">
        <v>0.06</v>
      </c>
      <c r="O34" s="27">
        <v>0</v>
      </c>
      <c r="P34" s="27">
        <v>0</v>
      </c>
      <c r="Q34" s="27">
        <v>0</v>
      </c>
      <c r="R34" s="26">
        <v>5.14</v>
      </c>
      <c r="S34" s="27">
        <v>0</v>
      </c>
      <c r="T34" s="27">
        <v>0</v>
      </c>
      <c r="U34" s="27">
        <v>0</v>
      </c>
      <c r="V34" s="26">
        <v>2.9910000000000001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476.42300000000006</v>
      </c>
      <c r="C35" s="49">
        <f t="shared" si="3"/>
        <v>372.99799999999993</v>
      </c>
      <c r="D35" s="49">
        <f t="shared" si="3"/>
        <v>0</v>
      </c>
      <c r="E35" s="49">
        <f t="shared" si="3"/>
        <v>-186.30699999999996</v>
      </c>
      <c r="F35" s="48">
        <f t="shared" si="3"/>
        <v>2535.9599999999996</v>
      </c>
      <c r="G35" s="49">
        <f t="shared" si="3"/>
        <v>49.421999999999997</v>
      </c>
      <c r="H35" s="49">
        <f t="shared" si="3"/>
        <v>0</v>
      </c>
      <c r="I35" s="49">
        <f t="shared" si="3"/>
        <v>151.46899999999999</v>
      </c>
      <c r="J35" s="48">
        <f t="shared" si="3"/>
        <v>547.02199999999993</v>
      </c>
      <c r="K35" s="49">
        <f t="shared" si="3"/>
        <v>0.2</v>
      </c>
      <c r="L35" s="49">
        <f t="shared" si="3"/>
        <v>0</v>
      </c>
      <c r="M35" s="50">
        <f t="shared" si="3"/>
        <v>1.9750000000000001</v>
      </c>
      <c r="N35" s="48">
        <f>SUM(N21:N34)</f>
        <v>2.9550000000000001</v>
      </c>
      <c r="O35" s="49">
        <f>SUM(O21:O34)</f>
        <v>3.5659999999999998</v>
      </c>
      <c r="P35" s="49">
        <f>SUM(P21:P34)</f>
        <v>0</v>
      </c>
      <c r="Q35" s="49">
        <f t="shared" ref="Q35:Y35" si="4">SUM(Q21:Q34)</f>
        <v>-9.36</v>
      </c>
      <c r="R35" s="48">
        <f t="shared" si="4"/>
        <v>115.92</v>
      </c>
      <c r="S35" s="49">
        <f t="shared" si="4"/>
        <v>35.344000000000001</v>
      </c>
      <c r="T35" s="49">
        <f t="shared" si="4"/>
        <v>0</v>
      </c>
      <c r="U35" s="49">
        <f t="shared" si="4"/>
        <v>13.582000000000001</v>
      </c>
      <c r="V35" s="48">
        <f t="shared" si="4"/>
        <v>79.021000000000001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38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424.21700000000004</v>
      </c>
      <c r="C12" s="19">
        <f t="shared" si="0"/>
        <v>221.40100000000001</v>
      </c>
      <c r="D12" s="19">
        <f t="shared" si="0"/>
        <v>0</v>
      </c>
      <c r="E12" s="19">
        <f t="shared" si="0"/>
        <v>-93.843999999999994</v>
      </c>
      <c r="F12" s="18">
        <f t="shared" si="0"/>
        <v>9485.7669999999998</v>
      </c>
      <c r="G12" s="19">
        <f t="shared" si="0"/>
        <v>86.025999999999996</v>
      </c>
      <c r="H12" s="19">
        <f t="shared" si="0"/>
        <v>0</v>
      </c>
      <c r="I12" s="19">
        <f t="shared" si="0"/>
        <v>169.95699999999997</v>
      </c>
      <c r="J12" s="18">
        <f t="shared" si="0"/>
        <v>2451.038</v>
      </c>
      <c r="K12" s="19">
        <f t="shared" si="0"/>
        <v>0.5</v>
      </c>
      <c r="L12" s="19">
        <f t="shared" si="0"/>
        <v>0</v>
      </c>
      <c r="M12" s="20">
        <f t="shared" si="0"/>
        <v>10.882000000000001</v>
      </c>
    </row>
    <row r="13" spans="1:13" x14ac:dyDescent="0.2">
      <c r="A13" s="21" t="s">
        <v>15</v>
      </c>
      <c r="B13" s="22">
        <f t="shared" ref="B13:M13" si="1">N35</f>
        <v>2.1029999999999998</v>
      </c>
      <c r="C13" s="23">
        <f t="shared" si="1"/>
        <v>0</v>
      </c>
      <c r="D13" s="23">
        <f t="shared" si="1"/>
        <v>0</v>
      </c>
      <c r="E13" s="23">
        <f t="shared" si="1"/>
        <v>8.2059999999999995</v>
      </c>
      <c r="F13" s="22">
        <f t="shared" si="1"/>
        <v>112.57</v>
      </c>
      <c r="G13" s="23">
        <f t="shared" si="1"/>
        <v>33.164000000000001</v>
      </c>
      <c r="H13" s="23">
        <f t="shared" si="1"/>
        <v>0</v>
      </c>
      <c r="I13" s="23">
        <f t="shared" si="1"/>
        <v>63.113000000000007</v>
      </c>
      <c r="J13" s="22">
        <f t="shared" si="1"/>
        <v>37.443999999999996</v>
      </c>
      <c r="K13" s="23">
        <f t="shared" si="1"/>
        <v>0</v>
      </c>
      <c r="L13" s="23">
        <f t="shared" si="1"/>
        <v>0</v>
      </c>
      <c r="M13" s="24">
        <f t="shared" si="1"/>
        <v>2E-3</v>
      </c>
    </row>
    <row r="14" spans="1:13" s="43" customFormat="1" x14ac:dyDescent="0.2">
      <c r="A14" s="44" t="s">
        <v>8</v>
      </c>
      <c r="B14" s="48">
        <f t="shared" ref="B14:M14" si="2">SUM(B12:B13)</f>
        <v>426.32000000000005</v>
      </c>
      <c r="C14" s="49">
        <f t="shared" si="2"/>
        <v>221.40100000000001</v>
      </c>
      <c r="D14" s="49">
        <f t="shared" si="2"/>
        <v>0</v>
      </c>
      <c r="E14" s="49">
        <f t="shared" si="2"/>
        <v>-85.637999999999991</v>
      </c>
      <c r="F14" s="48">
        <f t="shared" si="2"/>
        <v>9598.3369999999995</v>
      </c>
      <c r="G14" s="49">
        <f t="shared" si="2"/>
        <v>119.19</v>
      </c>
      <c r="H14" s="49">
        <f t="shared" si="2"/>
        <v>0</v>
      </c>
      <c r="I14" s="49">
        <f t="shared" si="2"/>
        <v>233.06999999999996</v>
      </c>
      <c r="J14" s="48">
        <f t="shared" si="2"/>
        <v>2488.482</v>
      </c>
      <c r="K14" s="49">
        <f t="shared" si="2"/>
        <v>0.5</v>
      </c>
      <c r="L14" s="49">
        <f t="shared" si="2"/>
        <v>0</v>
      </c>
      <c r="M14" s="50">
        <f t="shared" si="2"/>
        <v>10.884000000000002</v>
      </c>
    </row>
    <row r="17" spans="1:25" s="43" customFormat="1" ht="15.75" x14ac:dyDescent="0.25">
      <c r="A17" s="42" t="s">
        <v>38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7.6150000000000002</v>
      </c>
      <c r="C21" s="19">
        <v>4.3220000000000001</v>
      </c>
      <c r="D21" s="19">
        <v>0</v>
      </c>
      <c r="E21" s="19">
        <v>12.77</v>
      </c>
      <c r="F21" s="18">
        <v>3.2749999999999999</v>
      </c>
      <c r="G21" s="19">
        <v>0</v>
      </c>
      <c r="H21" s="19">
        <v>0</v>
      </c>
      <c r="I21" s="19">
        <v>-10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32.540999999999997</v>
      </c>
      <c r="C22" s="23">
        <v>66.456000000000003</v>
      </c>
      <c r="D22" s="23">
        <v>0</v>
      </c>
      <c r="E22" s="23">
        <v>52.264000000000003</v>
      </c>
      <c r="F22" s="22">
        <v>115.36</v>
      </c>
      <c r="G22" s="23">
        <v>0.94099999999999995</v>
      </c>
      <c r="H22" s="23">
        <v>0</v>
      </c>
      <c r="I22" s="23">
        <v>19.734999999999999</v>
      </c>
      <c r="J22" s="22">
        <v>19.945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24.945</v>
      </c>
      <c r="C23" s="23">
        <v>14.321</v>
      </c>
      <c r="D23" s="23">
        <v>0</v>
      </c>
      <c r="E23" s="23">
        <v>24.565000000000001</v>
      </c>
      <c r="F23" s="22">
        <v>517.49</v>
      </c>
      <c r="G23" s="23">
        <v>21.773</v>
      </c>
      <c r="H23" s="23">
        <v>0</v>
      </c>
      <c r="I23" s="23">
        <v>10.153</v>
      </c>
      <c r="J23" s="22">
        <v>62.58</v>
      </c>
      <c r="K23" s="23">
        <v>0</v>
      </c>
      <c r="L23" s="23">
        <v>0</v>
      </c>
      <c r="M23" s="24">
        <v>0.99199999999999999</v>
      </c>
      <c r="N23" s="22">
        <v>0</v>
      </c>
      <c r="O23" s="23">
        <v>0</v>
      </c>
      <c r="P23" s="23">
        <v>0</v>
      </c>
      <c r="Q23" s="23">
        <v>0</v>
      </c>
      <c r="R23" s="22">
        <v>16.047999999999998</v>
      </c>
      <c r="S23" s="23">
        <v>5.8289999999999997</v>
      </c>
      <c r="T23" s="23">
        <v>0</v>
      </c>
      <c r="U23" s="23">
        <v>5.3929999999999998</v>
      </c>
      <c r="V23" s="22">
        <v>6.1139999999999999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8.5289999999999999</v>
      </c>
      <c r="C24" s="23">
        <v>0.65500000000000003</v>
      </c>
      <c r="D24" s="23">
        <v>0</v>
      </c>
      <c r="E24" s="23">
        <v>-38.543999999999997</v>
      </c>
      <c r="F24" s="22">
        <v>372.44299999999998</v>
      </c>
      <c r="G24" s="23">
        <v>10.654</v>
      </c>
      <c r="H24" s="23">
        <v>0</v>
      </c>
      <c r="I24" s="23">
        <v>14.13</v>
      </c>
      <c r="J24" s="22">
        <v>46.783000000000001</v>
      </c>
      <c r="K24" s="23">
        <v>0</v>
      </c>
      <c r="L24" s="23">
        <v>0</v>
      </c>
      <c r="M24" s="24">
        <v>0</v>
      </c>
      <c r="N24" s="22">
        <v>0.439</v>
      </c>
      <c r="O24" s="23">
        <v>0</v>
      </c>
      <c r="P24" s="23">
        <v>0</v>
      </c>
      <c r="Q24" s="23">
        <v>0</v>
      </c>
      <c r="R24" s="22">
        <v>77.194000000000003</v>
      </c>
      <c r="S24" s="23">
        <v>24.155000000000001</v>
      </c>
      <c r="T24" s="23">
        <v>0</v>
      </c>
      <c r="U24" s="23">
        <v>45.057000000000002</v>
      </c>
      <c r="V24" s="22">
        <v>18.337</v>
      </c>
      <c r="W24" s="23">
        <v>0</v>
      </c>
      <c r="X24" s="23">
        <v>0</v>
      </c>
      <c r="Y24" s="24">
        <v>2E-3</v>
      </c>
    </row>
    <row r="25" spans="1:25" x14ac:dyDescent="0.2">
      <c r="A25" s="21" t="s">
        <v>23</v>
      </c>
      <c r="B25" s="22">
        <v>40.89</v>
      </c>
      <c r="C25" s="23">
        <v>0.46400000000000002</v>
      </c>
      <c r="D25" s="23">
        <v>0</v>
      </c>
      <c r="E25" s="23">
        <v>-2.375</v>
      </c>
      <c r="F25" s="22">
        <v>135.57300000000001</v>
      </c>
      <c r="G25" s="23">
        <v>22.46</v>
      </c>
      <c r="H25" s="23">
        <v>0</v>
      </c>
      <c r="I25" s="23">
        <v>1.1180000000000001</v>
      </c>
      <c r="J25" s="22">
        <v>8.359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10.131</v>
      </c>
      <c r="S25" s="23">
        <v>3.18</v>
      </c>
      <c r="T25" s="23">
        <v>0</v>
      </c>
      <c r="U25" s="23">
        <v>12.581</v>
      </c>
      <c r="V25" s="22">
        <v>3.3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49.201999999999998</v>
      </c>
      <c r="C26" s="23">
        <v>1.913</v>
      </c>
      <c r="D26" s="23">
        <v>0</v>
      </c>
      <c r="E26" s="23">
        <v>4.1710000000000003</v>
      </c>
      <c r="F26" s="22">
        <v>201.09700000000001</v>
      </c>
      <c r="G26" s="23">
        <v>8.234</v>
      </c>
      <c r="H26" s="23">
        <v>0</v>
      </c>
      <c r="I26" s="23">
        <v>89.975999999999999</v>
      </c>
      <c r="J26" s="22">
        <v>74.515000000000001</v>
      </c>
      <c r="K26" s="23">
        <v>0</v>
      </c>
      <c r="L26" s="23">
        <v>0</v>
      </c>
      <c r="M26" s="24">
        <v>7.5999999999999998E-2</v>
      </c>
      <c r="N26" s="22">
        <v>0</v>
      </c>
      <c r="O26" s="23">
        <v>0</v>
      </c>
      <c r="P26" s="23">
        <v>0</v>
      </c>
      <c r="Q26" s="23">
        <v>0</v>
      </c>
      <c r="R26" s="22">
        <v>1.288</v>
      </c>
      <c r="S26" s="23">
        <v>0</v>
      </c>
      <c r="T26" s="23">
        <v>0</v>
      </c>
      <c r="U26" s="23">
        <v>0.06</v>
      </c>
      <c r="V26" s="22">
        <v>7.7649999999999997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25</v>
      </c>
      <c r="B27" s="22">
        <v>1.6240000000000001</v>
      </c>
      <c r="C27" s="23">
        <v>0.20799999999999999</v>
      </c>
      <c r="D27" s="23">
        <v>0</v>
      </c>
      <c r="E27" s="23">
        <v>3.7709999999999999</v>
      </c>
      <c r="F27" s="22">
        <v>113.532</v>
      </c>
      <c r="G27" s="23">
        <v>0.90700000000000003</v>
      </c>
      <c r="H27" s="23">
        <v>0</v>
      </c>
      <c r="I27" s="23">
        <v>1.0349999999999999</v>
      </c>
      <c r="J27" s="22">
        <v>155.64500000000001</v>
      </c>
      <c r="K27" s="23">
        <v>0</v>
      </c>
      <c r="L27" s="23">
        <v>0</v>
      </c>
      <c r="M27" s="24">
        <v>4.0000000000000001E-3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0.503</v>
      </c>
      <c r="C28" s="23">
        <v>0.39</v>
      </c>
      <c r="D28" s="23">
        <v>0</v>
      </c>
      <c r="E28" s="23">
        <v>-11.215999999999999</v>
      </c>
      <c r="F28" s="22">
        <v>144.251</v>
      </c>
      <c r="G28" s="23">
        <v>16.183</v>
      </c>
      <c r="H28" s="23">
        <v>0</v>
      </c>
      <c r="I28" s="23">
        <v>-3.327</v>
      </c>
      <c r="J28" s="22">
        <v>150.21299999999999</v>
      </c>
      <c r="K28" s="23">
        <v>0</v>
      </c>
      <c r="L28" s="23">
        <v>0</v>
      </c>
      <c r="M28" s="24">
        <v>0.01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152.72300000000001</v>
      </c>
      <c r="C29" s="23">
        <v>38.024999999999999</v>
      </c>
      <c r="D29" s="23">
        <v>0</v>
      </c>
      <c r="E29" s="23">
        <v>-39.215000000000003</v>
      </c>
      <c r="F29" s="22">
        <v>3558.739</v>
      </c>
      <c r="G29" s="23">
        <v>0.23</v>
      </c>
      <c r="H29" s="23">
        <v>0</v>
      </c>
      <c r="I29" s="23">
        <v>-1.1459999999999999</v>
      </c>
      <c r="J29" s="22">
        <v>669.92499999999995</v>
      </c>
      <c r="K29" s="23">
        <v>0</v>
      </c>
      <c r="L29" s="23">
        <v>0</v>
      </c>
      <c r="M29" s="24">
        <v>4.1000000000000002E-2</v>
      </c>
      <c r="N29" s="22">
        <v>0.58699999999999997</v>
      </c>
      <c r="O29" s="23">
        <v>0</v>
      </c>
      <c r="P29" s="23">
        <v>0</v>
      </c>
      <c r="Q29" s="23">
        <v>8.2059999999999995</v>
      </c>
      <c r="R29" s="22">
        <v>4.8150000000000004</v>
      </c>
      <c r="S29" s="23">
        <v>0</v>
      </c>
      <c r="T29" s="23">
        <v>0</v>
      </c>
      <c r="U29" s="23">
        <v>2.1000000000000001E-2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34.877000000000002</v>
      </c>
      <c r="C30" s="23">
        <v>11.776</v>
      </c>
      <c r="D30" s="25">
        <v>0</v>
      </c>
      <c r="E30" s="23">
        <v>-66.251000000000005</v>
      </c>
      <c r="F30" s="22">
        <v>3938.317</v>
      </c>
      <c r="G30" s="23">
        <v>0</v>
      </c>
      <c r="H30" s="23">
        <v>0</v>
      </c>
      <c r="I30" s="23">
        <v>13.512</v>
      </c>
      <c r="J30" s="22">
        <v>593.81399999999996</v>
      </c>
      <c r="K30" s="23">
        <v>0</v>
      </c>
      <c r="L30" s="23">
        <v>0</v>
      </c>
      <c r="M30" s="24">
        <v>3.0169999999999999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1.272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10.198</v>
      </c>
      <c r="C31" s="23">
        <v>0.76300000000000001</v>
      </c>
      <c r="D31" s="23">
        <v>0</v>
      </c>
      <c r="E31" s="23">
        <v>-3.8420000000000001</v>
      </c>
      <c r="F31" s="22">
        <v>211.15799999999999</v>
      </c>
      <c r="G31" s="23">
        <v>3.1280000000000001</v>
      </c>
      <c r="H31" s="23">
        <v>0</v>
      </c>
      <c r="I31" s="23">
        <v>-0.41799999999999998</v>
      </c>
      <c r="J31" s="22">
        <v>117.333</v>
      </c>
      <c r="K31" s="23">
        <v>0</v>
      </c>
      <c r="L31" s="23">
        <v>0</v>
      </c>
      <c r="M31" s="24">
        <v>0.315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48.881</v>
      </c>
      <c r="C32" s="23">
        <v>81.403999999999996</v>
      </c>
      <c r="D32" s="23">
        <v>0</v>
      </c>
      <c r="E32" s="23">
        <v>-24.071000000000002</v>
      </c>
      <c r="F32" s="22">
        <v>83.361999999999995</v>
      </c>
      <c r="G32" s="23">
        <v>0</v>
      </c>
      <c r="H32" s="23">
        <v>0</v>
      </c>
      <c r="I32" s="23">
        <v>32.984000000000002</v>
      </c>
      <c r="J32" s="22">
        <v>426.49700000000001</v>
      </c>
      <c r="K32" s="23">
        <v>0</v>
      </c>
      <c r="L32" s="23">
        <v>0</v>
      </c>
      <c r="M32" s="24">
        <v>0.69199999999999995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14.541</v>
      </c>
      <c r="G33" s="23">
        <v>0</v>
      </c>
      <c r="H33" s="23">
        <v>0</v>
      </c>
      <c r="I33" s="23">
        <v>0.33200000000000002</v>
      </c>
      <c r="J33" s="22">
        <v>37.595999999999997</v>
      </c>
      <c r="K33" s="23">
        <v>0</v>
      </c>
      <c r="L33" s="23">
        <v>0</v>
      </c>
      <c r="M33" s="24">
        <v>0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11.689</v>
      </c>
      <c r="C34" s="27">
        <v>0.70399999999999996</v>
      </c>
      <c r="D34" s="27">
        <v>0</v>
      </c>
      <c r="E34" s="27">
        <v>-5.8710000000000004</v>
      </c>
      <c r="F34" s="26">
        <v>76.629000000000005</v>
      </c>
      <c r="G34" s="27">
        <v>1.516</v>
      </c>
      <c r="H34" s="27">
        <v>0</v>
      </c>
      <c r="I34" s="27">
        <v>1.873</v>
      </c>
      <c r="J34" s="26">
        <v>87.832999999999998</v>
      </c>
      <c r="K34" s="27">
        <v>0.5</v>
      </c>
      <c r="L34" s="27">
        <v>0</v>
      </c>
      <c r="M34" s="28">
        <v>5.7350000000000003</v>
      </c>
      <c r="N34" s="26">
        <v>1.077</v>
      </c>
      <c r="O34" s="27">
        <v>0</v>
      </c>
      <c r="P34" s="27">
        <v>0</v>
      </c>
      <c r="Q34" s="27">
        <v>0</v>
      </c>
      <c r="R34" s="26">
        <v>3.0939999999999999</v>
      </c>
      <c r="S34" s="27">
        <v>0</v>
      </c>
      <c r="T34" s="27">
        <v>0</v>
      </c>
      <c r="U34" s="27">
        <v>1E-3</v>
      </c>
      <c r="V34" s="26">
        <v>0.65600000000000003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424.21700000000004</v>
      </c>
      <c r="C35" s="49">
        <f t="shared" si="3"/>
        <v>221.40100000000001</v>
      </c>
      <c r="D35" s="49">
        <f t="shared" si="3"/>
        <v>0</v>
      </c>
      <c r="E35" s="49">
        <f t="shared" si="3"/>
        <v>-93.843999999999994</v>
      </c>
      <c r="F35" s="48">
        <f t="shared" si="3"/>
        <v>9485.7669999999998</v>
      </c>
      <c r="G35" s="49">
        <f t="shared" si="3"/>
        <v>86.025999999999996</v>
      </c>
      <c r="H35" s="49">
        <f t="shared" si="3"/>
        <v>0</v>
      </c>
      <c r="I35" s="49">
        <f t="shared" si="3"/>
        <v>169.95699999999997</v>
      </c>
      <c r="J35" s="48">
        <f t="shared" si="3"/>
        <v>2451.038</v>
      </c>
      <c r="K35" s="49">
        <f t="shared" si="3"/>
        <v>0.5</v>
      </c>
      <c r="L35" s="49">
        <f t="shared" si="3"/>
        <v>0</v>
      </c>
      <c r="M35" s="50">
        <f t="shared" si="3"/>
        <v>10.882000000000001</v>
      </c>
      <c r="N35" s="48">
        <f>SUM(N21:N34)</f>
        <v>2.1029999999999998</v>
      </c>
      <c r="O35" s="49">
        <f>SUM(O21:O34)</f>
        <v>0</v>
      </c>
      <c r="P35" s="49">
        <f>SUM(P21:P34)</f>
        <v>0</v>
      </c>
      <c r="Q35" s="49">
        <f t="shared" ref="Q35:Y35" si="4">SUM(Q21:Q34)</f>
        <v>8.2059999999999995</v>
      </c>
      <c r="R35" s="48">
        <f t="shared" si="4"/>
        <v>112.57</v>
      </c>
      <c r="S35" s="49">
        <f t="shared" si="4"/>
        <v>33.164000000000001</v>
      </c>
      <c r="T35" s="49">
        <f t="shared" si="4"/>
        <v>0</v>
      </c>
      <c r="U35" s="49">
        <f t="shared" si="4"/>
        <v>63.113000000000007</v>
      </c>
      <c r="V35" s="48">
        <f t="shared" si="4"/>
        <v>37.443999999999996</v>
      </c>
      <c r="W35" s="49">
        <f t="shared" si="4"/>
        <v>0</v>
      </c>
      <c r="X35" s="49">
        <f t="shared" si="4"/>
        <v>0</v>
      </c>
      <c r="Y35" s="50">
        <f t="shared" si="4"/>
        <v>2E-3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40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102.274</v>
      </c>
      <c r="C12" s="19">
        <f t="shared" si="0"/>
        <v>142.37499999999997</v>
      </c>
      <c r="D12" s="19">
        <f t="shared" si="0"/>
        <v>0</v>
      </c>
      <c r="E12" s="19">
        <f t="shared" si="0"/>
        <v>-27.230000000000004</v>
      </c>
      <c r="F12" s="18">
        <f t="shared" si="0"/>
        <v>2454.3669999999997</v>
      </c>
      <c r="G12" s="19">
        <f t="shared" si="0"/>
        <v>258.20799999999997</v>
      </c>
      <c r="H12" s="19">
        <f t="shared" si="0"/>
        <v>1E-3</v>
      </c>
      <c r="I12" s="19">
        <f t="shared" si="0"/>
        <v>11.703000000000005</v>
      </c>
      <c r="J12" s="18">
        <f t="shared" si="0"/>
        <v>1088.3030000000001</v>
      </c>
      <c r="K12" s="19">
        <f t="shared" si="0"/>
        <v>6.6760000000000002</v>
      </c>
      <c r="L12" s="19">
        <f t="shared" si="0"/>
        <v>0</v>
      </c>
      <c r="M12" s="20">
        <f t="shared" si="0"/>
        <v>2.5169999999999999</v>
      </c>
    </row>
    <row r="13" spans="1:13" x14ac:dyDescent="0.2">
      <c r="A13" s="21" t="s">
        <v>15</v>
      </c>
      <c r="B13" s="22">
        <f t="shared" ref="B13:M13" si="1">N35</f>
        <v>1.28</v>
      </c>
      <c r="C13" s="23">
        <f t="shared" si="1"/>
        <v>0</v>
      </c>
      <c r="D13" s="23">
        <f t="shared" si="1"/>
        <v>0</v>
      </c>
      <c r="E13" s="23">
        <f t="shared" si="1"/>
        <v>-5.1369999999999996</v>
      </c>
      <c r="F13" s="22">
        <f t="shared" si="1"/>
        <v>124.149</v>
      </c>
      <c r="G13" s="23">
        <f t="shared" si="1"/>
        <v>30.544</v>
      </c>
      <c r="H13" s="23">
        <f t="shared" si="1"/>
        <v>0</v>
      </c>
      <c r="I13" s="23">
        <f t="shared" si="1"/>
        <v>67.432000000000016</v>
      </c>
      <c r="J13" s="22">
        <f t="shared" si="1"/>
        <v>36.306000000000004</v>
      </c>
      <c r="K13" s="23">
        <f t="shared" si="1"/>
        <v>0</v>
      </c>
      <c r="L13" s="23">
        <f t="shared" si="1"/>
        <v>0</v>
      </c>
      <c r="M13" s="24">
        <f t="shared" si="1"/>
        <v>0</v>
      </c>
    </row>
    <row r="14" spans="1:13" s="43" customFormat="1" x14ac:dyDescent="0.2">
      <c r="A14" s="44" t="s">
        <v>8</v>
      </c>
      <c r="B14" s="48">
        <f t="shared" ref="B14:M14" si="2">SUM(B12:B13)</f>
        <v>103.554</v>
      </c>
      <c r="C14" s="49">
        <f t="shared" si="2"/>
        <v>142.37499999999997</v>
      </c>
      <c r="D14" s="49">
        <f t="shared" si="2"/>
        <v>0</v>
      </c>
      <c r="E14" s="49">
        <f t="shared" si="2"/>
        <v>-32.367000000000004</v>
      </c>
      <c r="F14" s="48">
        <f t="shared" si="2"/>
        <v>2578.5159999999996</v>
      </c>
      <c r="G14" s="49">
        <f t="shared" si="2"/>
        <v>288.75199999999995</v>
      </c>
      <c r="H14" s="49">
        <f t="shared" si="2"/>
        <v>1E-3</v>
      </c>
      <c r="I14" s="49">
        <f t="shared" si="2"/>
        <v>79.135000000000019</v>
      </c>
      <c r="J14" s="48">
        <f t="shared" si="2"/>
        <v>1124.6090000000002</v>
      </c>
      <c r="K14" s="49">
        <f t="shared" si="2"/>
        <v>6.6760000000000002</v>
      </c>
      <c r="L14" s="49">
        <f t="shared" si="2"/>
        <v>0</v>
      </c>
      <c r="M14" s="50">
        <f t="shared" si="2"/>
        <v>2.5169999999999999</v>
      </c>
    </row>
    <row r="17" spans="1:25" s="43" customFormat="1" ht="15.75" x14ac:dyDescent="0.25">
      <c r="A17" s="42" t="s">
        <v>40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0.313</v>
      </c>
      <c r="C21" s="19">
        <v>2.0379999999999998</v>
      </c>
      <c r="D21" s="19">
        <v>0</v>
      </c>
      <c r="E21" s="19">
        <v>2.996</v>
      </c>
      <c r="F21" s="18">
        <v>24.641999999999999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14.391</v>
      </c>
      <c r="C22" s="23">
        <v>59.165999999999997</v>
      </c>
      <c r="D22" s="23">
        <v>0</v>
      </c>
      <c r="E22" s="23">
        <v>18.613</v>
      </c>
      <c r="F22" s="22">
        <v>76.584999999999994</v>
      </c>
      <c r="G22" s="23">
        <v>85.126000000000005</v>
      </c>
      <c r="H22" s="23">
        <v>0</v>
      </c>
      <c r="I22" s="23">
        <v>8.0879999999999992</v>
      </c>
      <c r="J22" s="22">
        <v>20.564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8.9830000000000005</v>
      </c>
      <c r="C23" s="23">
        <v>4.2130000000000001</v>
      </c>
      <c r="D23" s="23">
        <v>0</v>
      </c>
      <c r="E23" s="23">
        <v>24.940999999999999</v>
      </c>
      <c r="F23" s="22">
        <v>576.89200000000005</v>
      </c>
      <c r="G23" s="23">
        <v>39.465000000000003</v>
      </c>
      <c r="H23" s="23">
        <v>0</v>
      </c>
      <c r="I23" s="23">
        <v>23.032</v>
      </c>
      <c r="J23" s="22">
        <v>47.064</v>
      </c>
      <c r="K23" s="23">
        <v>0</v>
      </c>
      <c r="L23" s="23">
        <v>0</v>
      </c>
      <c r="M23" s="24">
        <v>1.115</v>
      </c>
      <c r="N23" s="22">
        <v>0</v>
      </c>
      <c r="O23" s="23">
        <v>0</v>
      </c>
      <c r="P23" s="23">
        <v>0</v>
      </c>
      <c r="Q23" s="23">
        <v>0</v>
      </c>
      <c r="R23" s="22">
        <v>36.338999999999999</v>
      </c>
      <c r="S23" s="23">
        <v>2.5960000000000001</v>
      </c>
      <c r="T23" s="23">
        <v>0</v>
      </c>
      <c r="U23" s="23">
        <v>20.574999999999999</v>
      </c>
      <c r="V23" s="22">
        <v>5.2350000000000003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1.177</v>
      </c>
      <c r="C24" s="23">
        <v>5.9320000000000004</v>
      </c>
      <c r="D24" s="23">
        <v>0</v>
      </c>
      <c r="E24" s="23">
        <v>-27.579000000000001</v>
      </c>
      <c r="F24" s="22">
        <v>614.87800000000004</v>
      </c>
      <c r="G24" s="23">
        <v>26.48</v>
      </c>
      <c r="H24" s="23">
        <v>0</v>
      </c>
      <c r="I24" s="23">
        <v>-37.417999999999999</v>
      </c>
      <c r="J24" s="22">
        <v>29.385999999999999</v>
      </c>
      <c r="K24" s="23">
        <v>0</v>
      </c>
      <c r="L24" s="23">
        <v>0</v>
      </c>
      <c r="M24" s="24">
        <v>0.01</v>
      </c>
      <c r="N24" s="22">
        <v>0</v>
      </c>
      <c r="O24" s="23">
        <v>0</v>
      </c>
      <c r="P24" s="23">
        <v>0</v>
      </c>
      <c r="Q24" s="23">
        <v>0</v>
      </c>
      <c r="R24" s="22">
        <v>55.344999999999999</v>
      </c>
      <c r="S24" s="23">
        <v>23.87</v>
      </c>
      <c r="T24" s="23">
        <v>0</v>
      </c>
      <c r="U24" s="23">
        <v>-1.726</v>
      </c>
      <c r="V24" s="22">
        <v>26.670999999999999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1.2430000000000001</v>
      </c>
      <c r="C25" s="23">
        <v>0</v>
      </c>
      <c r="D25" s="23">
        <v>0</v>
      </c>
      <c r="E25" s="23">
        <v>0</v>
      </c>
      <c r="F25" s="22">
        <v>155.33000000000001</v>
      </c>
      <c r="G25" s="23">
        <v>19.222999999999999</v>
      </c>
      <c r="H25" s="23">
        <v>0</v>
      </c>
      <c r="I25" s="23">
        <v>6.1420000000000003</v>
      </c>
      <c r="J25" s="22">
        <v>17.006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23.827000000000002</v>
      </c>
      <c r="S25" s="23">
        <v>4.0780000000000003</v>
      </c>
      <c r="T25" s="23">
        <v>0</v>
      </c>
      <c r="U25" s="23">
        <v>48.441000000000003</v>
      </c>
      <c r="V25" s="22">
        <v>2.609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245.65700000000001</v>
      </c>
      <c r="G26" s="23">
        <v>7.7809999999999997</v>
      </c>
      <c r="H26" s="23">
        <v>0</v>
      </c>
      <c r="I26" s="23">
        <v>85.138000000000005</v>
      </c>
      <c r="J26" s="22">
        <v>48.826999999999998</v>
      </c>
      <c r="K26" s="23">
        <v>0</v>
      </c>
      <c r="L26" s="23">
        <v>0</v>
      </c>
      <c r="M26" s="24">
        <v>2E-3</v>
      </c>
      <c r="N26" s="22">
        <v>0</v>
      </c>
      <c r="O26" s="23">
        <v>0</v>
      </c>
      <c r="P26" s="23">
        <v>0</v>
      </c>
      <c r="Q26" s="23">
        <v>0</v>
      </c>
      <c r="R26" s="22">
        <v>2.0070000000000001</v>
      </c>
      <c r="S26" s="23">
        <v>0</v>
      </c>
      <c r="T26" s="23">
        <v>0</v>
      </c>
      <c r="U26" s="23">
        <v>0.13200000000000001</v>
      </c>
      <c r="V26" s="22">
        <v>0.74</v>
      </c>
      <c r="W26" s="23">
        <v>0</v>
      </c>
      <c r="X26" s="23">
        <v>0</v>
      </c>
      <c r="Y26" s="24">
        <v>0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78.869</v>
      </c>
      <c r="G27" s="23">
        <v>16.021999999999998</v>
      </c>
      <c r="H27" s="23">
        <v>0</v>
      </c>
      <c r="I27" s="23">
        <v>-92.915999999999997</v>
      </c>
      <c r="J27" s="22">
        <v>36.534999999999997</v>
      </c>
      <c r="K27" s="23">
        <v>0</v>
      </c>
      <c r="L27" s="23">
        <v>0</v>
      </c>
      <c r="M27" s="24">
        <v>3.0000000000000001E-3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0.28299999999999997</v>
      </c>
      <c r="C28" s="23">
        <v>0.55400000000000005</v>
      </c>
      <c r="D28" s="23">
        <v>0</v>
      </c>
      <c r="E28" s="23">
        <v>-11.978</v>
      </c>
      <c r="F28" s="22">
        <v>76.358999999999995</v>
      </c>
      <c r="G28" s="23">
        <v>13.218</v>
      </c>
      <c r="H28" s="23">
        <v>0</v>
      </c>
      <c r="I28" s="23">
        <v>-7.1589999999999998</v>
      </c>
      <c r="J28" s="22">
        <v>45.551000000000002</v>
      </c>
      <c r="K28" s="23">
        <v>0</v>
      </c>
      <c r="L28" s="23">
        <v>0</v>
      </c>
      <c r="M28" s="24">
        <v>2.1000000000000001E-2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18.559999999999999</v>
      </c>
      <c r="C29" s="23">
        <v>3.4</v>
      </c>
      <c r="D29" s="23">
        <v>0</v>
      </c>
      <c r="E29" s="23">
        <v>-2.4900000000000002</v>
      </c>
      <c r="F29" s="22">
        <v>214.41200000000001</v>
      </c>
      <c r="G29" s="23">
        <v>0.82799999999999996</v>
      </c>
      <c r="H29" s="23">
        <v>0</v>
      </c>
      <c r="I29" s="23">
        <v>20.414000000000001</v>
      </c>
      <c r="J29" s="22">
        <v>512.61400000000003</v>
      </c>
      <c r="K29" s="23">
        <v>0</v>
      </c>
      <c r="L29" s="23">
        <v>0</v>
      </c>
      <c r="M29" s="24">
        <v>0.08</v>
      </c>
      <c r="N29" s="22">
        <v>0.436</v>
      </c>
      <c r="O29" s="23">
        <v>0</v>
      </c>
      <c r="P29" s="23">
        <v>0</v>
      </c>
      <c r="Q29" s="23">
        <v>-5.1369999999999996</v>
      </c>
      <c r="R29" s="22">
        <v>2.258</v>
      </c>
      <c r="S29" s="23">
        <v>0</v>
      </c>
      <c r="T29" s="23">
        <v>0</v>
      </c>
      <c r="U29" s="23">
        <v>0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6.6150000000000002</v>
      </c>
      <c r="C30" s="23">
        <v>0.48199999999999998</v>
      </c>
      <c r="D30" s="25">
        <v>0</v>
      </c>
      <c r="E30" s="23">
        <v>-28.664999999999999</v>
      </c>
      <c r="F30" s="22">
        <v>71.745000000000005</v>
      </c>
      <c r="G30" s="23">
        <v>0</v>
      </c>
      <c r="H30" s="23">
        <v>0</v>
      </c>
      <c r="I30" s="23">
        <v>33.674999999999997</v>
      </c>
      <c r="J30" s="22">
        <v>76.537999999999997</v>
      </c>
      <c r="K30" s="23">
        <v>0</v>
      </c>
      <c r="L30" s="23">
        <v>0</v>
      </c>
      <c r="M30" s="24">
        <v>0.20799999999999999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0.50600000000000001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7.8140000000000001</v>
      </c>
      <c r="C31" s="23">
        <v>0.112</v>
      </c>
      <c r="D31" s="23">
        <v>0</v>
      </c>
      <c r="E31" s="23">
        <v>1.262</v>
      </c>
      <c r="F31" s="22">
        <v>189.13300000000001</v>
      </c>
      <c r="G31" s="23">
        <v>21.841000000000001</v>
      </c>
      <c r="H31" s="23">
        <v>0</v>
      </c>
      <c r="I31" s="23">
        <v>-33.024999999999999</v>
      </c>
      <c r="J31" s="22">
        <v>24.02</v>
      </c>
      <c r="K31" s="23">
        <v>0</v>
      </c>
      <c r="L31" s="23">
        <v>0</v>
      </c>
      <c r="M31" s="24">
        <v>2.3E-2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32.756</v>
      </c>
      <c r="C32" s="23">
        <v>63.801000000000002</v>
      </c>
      <c r="D32" s="23">
        <v>0</v>
      </c>
      <c r="E32" s="23">
        <v>-3.87</v>
      </c>
      <c r="F32" s="22">
        <v>86.402000000000001</v>
      </c>
      <c r="G32" s="23">
        <v>0</v>
      </c>
      <c r="H32" s="23">
        <v>0</v>
      </c>
      <c r="I32" s="23">
        <v>-5.5529999999999999</v>
      </c>
      <c r="J32" s="22">
        <v>145.56200000000001</v>
      </c>
      <c r="K32" s="23">
        <v>0</v>
      </c>
      <c r="L32" s="23">
        <v>0</v>
      </c>
      <c r="M32" s="24">
        <v>0.45800000000000002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10.199</v>
      </c>
      <c r="G33" s="23">
        <v>27.608000000000001</v>
      </c>
      <c r="H33" s="23">
        <v>0</v>
      </c>
      <c r="I33" s="23">
        <v>1.1579999999999999</v>
      </c>
      <c r="J33" s="22">
        <v>31.783000000000001</v>
      </c>
      <c r="K33" s="23">
        <v>0</v>
      </c>
      <c r="L33" s="23">
        <v>0</v>
      </c>
      <c r="M33" s="24">
        <v>0.64100000000000001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10.138999999999999</v>
      </c>
      <c r="C34" s="27">
        <v>2.677</v>
      </c>
      <c r="D34" s="27">
        <v>0</v>
      </c>
      <c r="E34" s="27">
        <v>-0.46</v>
      </c>
      <c r="F34" s="26">
        <v>33.264000000000003</v>
      </c>
      <c r="G34" s="27">
        <v>0.61599999999999999</v>
      </c>
      <c r="H34" s="27">
        <v>1E-3</v>
      </c>
      <c r="I34" s="27">
        <v>10.127000000000001</v>
      </c>
      <c r="J34" s="26">
        <v>52.853000000000002</v>
      </c>
      <c r="K34" s="27">
        <v>6.6760000000000002</v>
      </c>
      <c r="L34" s="27">
        <v>0</v>
      </c>
      <c r="M34" s="28">
        <v>-4.3999999999999997E-2</v>
      </c>
      <c r="N34" s="26">
        <v>0.84399999999999997</v>
      </c>
      <c r="O34" s="27">
        <v>0</v>
      </c>
      <c r="P34" s="27">
        <v>0</v>
      </c>
      <c r="Q34" s="27">
        <v>0</v>
      </c>
      <c r="R34" s="26">
        <v>4.3730000000000002</v>
      </c>
      <c r="S34" s="27">
        <v>0</v>
      </c>
      <c r="T34" s="27">
        <v>0</v>
      </c>
      <c r="U34" s="27">
        <v>0.01</v>
      </c>
      <c r="V34" s="26">
        <v>0.54500000000000004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102.274</v>
      </c>
      <c r="C35" s="49">
        <f t="shared" si="3"/>
        <v>142.37499999999997</v>
      </c>
      <c r="D35" s="49">
        <f t="shared" si="3"/>
        <v>0</v>
      </c>
      <c r="E35" s="49">
        <f t="shared" si="3"/>
        <v>-27.230000000000004</v>
      </c>
      <c r="F35" s="48">
        <f t="shared" si="3"/>
        <v>2454.3669999999997</v>
      </c>
      <c r="G35" s="49">
        <f t="shared" si="3"/>
        <v>258.20799999999997</v>
      </c>
      <c r="H35" s="49">
        <f t="shared" si="3"/>
        <v>1E-3</v>
      </c>
      <c r="I35" s="49">
        <f t="shared" si="3"/>
        <v>11.703000000000005</v>
      </c>
      <c r="J35" s="48">
        <f t="shared" si="3"/>
        <v>1088.3030000000001</v>
      </c>
      <c r="K35" s="49">
        <f t="shared" si="3"/>
        <v>6.6760000000000002</v>
      </c>
      <c r="L35" s="49">
        <f t="shared" si="3"/>
        <v>0</v>
      </c>
      <c r="M35" s="50">
        <f t="shared" si="3"/>
        <v>2.5169999999999999</v>
      </c>
      <c r="N35" s="48">
        <f>SUM(N21:N34)</f>
        <v>1.28</v>
      </c>
      <c r="O35" s="49">
        <f>SUM(O21:O34)</f>
        <v>0</v>
      </c>
      <c r="P35" s="49">
        <f>SUM(P21:P34)</f>
        <v>0</v>
      </c>
      <c r="Q35" s="49">
        <f t="shared" ref="Q35:Y35" si="4">SUM(Q21:Q34)</f>
        <v>-5.1369999999999996</v>
      </c>
      <c r="R35" s="48">
        <f t="shared" si="4"/>
        <v>124.149</v>
      </c>
      <c r="S35" s="49">
        <f t="shared" si="4"/>
        <v>30.544</v>
      </c>
      <c r="T35" s="49">
        <f t="shared" si="4"/>
        <v>0</v>
      </c>
      <c r="U35" s="49">
        <f t="shared" si="4"/>
        <v>67.432000000000016</v>
      </c>
      <c r="V35" s="48">
        <f t="shared" si="4"/>
        <v>36.306000000000004</v>
      </c>
      <c r="W35" s="49">
        <f t="shared" si="4"/>
        <v>0</v>
      </c>
      <c r="X35" s="49">
        <f t="shared" si="4"/>
        <v>0</v>
      </c>
      <c r="Y35" s="50">
        <f t="shared" si="4"/>
        <v>0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39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60.531999999999996</v>
      </c>
      <c r="C12" s="19">
        <f t="shared" si="0"/>
        <v>50.913999999999994</v>
      </c>
      <c r="D12" s="19">
        <f t="shared" si="0"/>
        <v>0</v>
      </c>
      <c r="E12" s="19">
        <f t="shared" si="0"/>
        <v>-17.943000000000001</v>
      </c>
      <c r="F12" s="18">
        <f t="shared" si="0"/>
        <v>2454.8210000000004</v>
      </c>
      <c r="G12" s="19">
        <f t="shared" si="0"/>
        <v>238.22599999999997</v>
      </c>
      <c r="H12" s="19">
        <f t="shared" si="0"/>
        <v>49.524999999999999</v>
      </c>
      <c r="I12" s="19">
        <f t="shared" si="0"/>
        <v>58.663000000000032</v>
      </c>
      <c r="J12" s="18">
        <f t="shared" si="0"/>
        <v>599.875</v>
      </c>
      <c r="K12" s="19">
        <f t="shared" si="0"/>
        <v>4.6740000000000004</v>
      </c>
      <c r="L12" s="19">
        <f t="shared" si="0"/>
        <v>0</v>
      </c>
      <c r="M12" s="20">
        <f t="shared" si="0"/>
        <v>11.714</v>
      </c>
    </row>
    <row r="13" spans="1:13" x14ac:dyDescent="0.2">
      <c r="A13" s="21" t="s">
        <v>15</v>
      </c>
      <c r="B13" s="22">
        <f t="shared" ref="B13:M13" si="1">N35</f>
        <v>1.8199999999999998</v>
      </c>
      <c r="C13" s="23">
        <f t="shared" si="1"/>
        <v>0</v>
      </c>
      <c r="D13" s="23">
        <f t="shared" si="1"/>
        <v>0</v>
      </c>
      <c r="E13" s="23">
        <f t="shared" si="1"/>
        <v>-11.045</v>
      </c>
      <c r="F13" s="22">
        <f t="shared" si="1"/>
        <v>209.374</v>
      </c>
      <c r="G13" s="23">
        <f t="shared" si="1"/>
        <v>30.404</v>
      </c>
      <c r="H13" s="23">
        <f t="shared" si="1"/>
        <v>0</v>
      </c>
      <c r="I13" s="23">
        <f t="shared" si="1"/>
        <v>15.447000000000001</v>
      </c>
      <c r="J13" s="22">
        <f t="shared" si="1"/>
        <v>65.680999999999983</v>
      </c>
      <c r="K13" s="23">
        <f t="shared" si="1"/>
        <v>0</v>
      </c>
      <c r="L13" s="23">
        <f t="shared" si="1"/>
        <v>0</v>
      </c>
      <c r="M13" s="24">
        <f t="shared" si="1"/>
        <v>6.9279999999999999</v>
      </c>
    </row>
    <row r="14" spans="1:13" s="43" customFormat="1" x14ac:dyDescent="0.2">
      <c r="A14" s="44" t="s">
        <v>8</v>
      </c>
      <c r="B14" s="48">
        <f t="shared" ref="B14:M14" si="2">SUM(B12:B13)</f>
        <v>62.351999999999997</v>
      </c>
      <c r="C14" s="49">
        <f t="shared" si="2"/>
        <v>50.913999999999994</v>
      </c>
      <c r="D14" s="49">
        <f t="shared" si="2"/>
        <v>0</v>
      </c>
      <c r="E14" s="49">
        <f t="shared" si="2"/>
        <v>-28.988</v>
      </c>
      <c r="F14" s="48">
        <f t="shared" si="2"/>
        <v>2664.1950000000002</v>
      </c>
      <c r="G14" s="49">
        <f t="shared" si="2"/>
        <v>268.63</v>
      </c>
      <c r="H14" s="49">
        <f t="shared" si="2"/>
        <v>49.524999999999999</v>
      </c>
      <c r="I14" s="49">
        <f t="shared" si="2"/>
        <v>74.110000000000028</v>
      </c>
      <c r="J14" s="48">
        <f t="shared" si="2"/>
        <v>665.55600000000004</v>
      </c>
      <c r="K14" s="49">
        <f t="shared" si="2"/>
        <v>4.6740000000000004</v>
      </c>
      <c r="L14" s="49">
        <f t="shared" si="2"/>
        <v>0</v>
      </c>
      <c r="M14" s="50">
        <f t="shared" si="2"/>
        <v>18.641999999999999</v>
      </c>
    </row>
    <row r="17" spans="1:25" s="43" customFormat="1" ht="15.75" x14ac:dyDescent="0.25">
      <c r="A17" s="42" t="s">
        <v>39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</v>
      </c>
      <c r="C21" s="19">
        <v>0</v>
      </c>
      <c r="D21" s="19">
        <v>0</v>
      </c>
      <c r="E21" s="19">
        <v>0</v>
      </c>
      <c r="F21" s="18">
        <v>7.6360000000000001</v>
      </c>
      <c r="G21" s="19">
        <v>0</v>
      </c>
      <c r="H21" s="19">
        <v>0</v>
      </c>
      <c r="I21" s="19">
        <v>0</v>
      </c>
      <c r="J21" s="18">
        <v>0.03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0</v>
      </c>
      <c r="C22" s="23">
        <v>0</v>
      </c>
      <c r="D22" s="23">
        <v>0</v>
      </c>
      <c r="E22" s="23">
        <v>0</v>
      </c>
      <c r="F22" s="22">
        <v>171.69200000000001</v>
      </c>
      <c r="G22" s="23">
        <v>0.70499999999999996</v>
      </c>
      <c r="H22" s="23">
        <v>0</v>
      </c>
      <c r="I22" s="23">
        <v>5.4059999999999997</v>
      </c>
      <c r="J22" s="22">
        <v>27.777000000000001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3.54</v>
      </c>
      <c r="C23" s="23">
        <v>3.1840000000000002</v>
      </c>
      <c r="D23" s="23">
        <v>0</v>
      </c>
      <c r="E23" s="23">
        <v>-7.4829999999999997</v>
      </c>
      <c r="F23" s="22">
        <v>712.56100000000004</v>
      </c>
      <c r="G23" s="23">
        <v>99.876000000000005</v>
      </c>
      <c r="H23" s="23">
        <v>0</v>
      </c>
      <c r="I23" s="23">
        <v>101.26300000000001</v>
      </c>
      <c r="J23" s="22">
        <v>95.144999999999996</v>
      </c>
      <c r="K23" s="23">
        <v>0</v>
      </c>
      <c r="L23" s="23">
        <v>0</v>
      </c>
      <c r="M23" s="24">
        <v>2.5710000000000002</v>
      </c>
      <c r="N23" s="22">
        <v>0</v>
      </c>
      <c r="O23" s="23">
        <v>0</v>
      </c>
      <c r="P23" s="23">
        <v>0</v>
      </c>
      <c r="Q23" s="23">
        <v>0</v>
      </c>
      <c r="R23" s="22">
        <v>103.434</v>
      </c>
      <c r="S23" s="23">
        <v>13.93</v>
      </c>
      <c r="T23" s="23">
        <v>0</v>
      </c>
      <c r="U23" s="23">
        <v>5.556</v>
      </c>
      <c r="V23" s="22">
        <v>11.884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0</v>
      </c>
      <c r="C24" s="23">
        <v>0</v>
      </c>
      <c r="D24" s="23">
        <v>0</v>
      </c>
      <c r="E24" s="23">
        <v>0</v>
      </c>
      <c r="F24" s="22">
        <v>432.642</v>
      </c>
      <c r="G24" s="23">
        <v>63.24</v>
      </c>
      <c r="H24" s="23">
        <v>0</v>
      </c>
      <c r="I24" s="23">
        <v>35.688000000000002</v>
      </c>
      <c r="J24" s="22">
        <v>62.045000000000002</v>
      </c>
      <c r="K24" s="23">
        <v>0</v>
      </c>
      <c r="L24" s="23">
        <v>0</v>
      </c>
      <c r="M24" s="24">
        <v>0.1</v>
      </c>
      <c r="N24" s="22">
        <v>0</v>
      </c>
      <c r="O24" s="23">
        <v>0</v>
      </c>
      <c r="P24" s="23">
        <v>0</v>
      </c>
      <c r="Q24" s="23">
        <v>0</v>
      </c>
      <c r="R24" s="22">
        <v>76.245000000000005</v>
      </c>
      <c r="S24" s="23">
        <v>15.695</v>
      </c>
      <c r="T24" s="23">
        <v>0</v>
      </c>
      <c r="U24" s="23">
        <v>4.8719999999999999</v>
      </c>
      <c r="V24" s="22">
        <v>31.053000000000001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1.105</v>
      </c>
      <c r="C25" s="23">
        <v>0</v>
      </c>
      <c r="D25" s="23">
        <v>0</v>
      </c>
      <c r="E25" s="23">
        <v>0</v>
      </c>
      <c r="F25" s="22">
        <v>209.583</v>
      </c>
      <c r="G25" s="23">
        <v>31.472999999999999</v>
      </c>
      <c r="H25" s="23">
        <v>0</v>
      </c>
      <c r="I25" s="23">
        <v>6.0679999999999996</v>
      </c>
      <c r="J25" s="22">
        <v>36.896000000000001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10.987</v>
      </c>
      <c r="S25" s="23">
        <v>0</v>
      </c>
      <c r="T25" s="23">
        <v>0</v>
      </c>
      <c r="U25" s="23">
        <v>3.8479999999999999</v>
      </c>
      <c r="V25" s="22">
        <v>16.905000000000001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282.76</v>
      </c>
      <c r="G26" s="23">
        <v>9.6620000000000008</v>
      </c>
      <c r="H26" s="23">
        <v>0</v>
      </c>
      <c r="I26" s="23">
        <v>-23.536000000000001</v>
      </c>
      <c r="J26" s="22">
        <v>106.181</v>
      </c>
      <c r="K26" s="23">
        <v>0</v>
      </c>
      <c r="L26" s="23">
        <v>0</v>
      </c>
      <c r="M26" s="24">
        <v>3.27</v>
      </c>
      <c r="N26" s="22">
        <v>0</v>
      </c>
      <c r="O26" s="23">
        <v>0</v>
      </c>
      <c r="P26" s="23">
        <v>0</v>
      </c>
      <c r="Q26" s="23">
        <v>0</v>
      </c>
      <c r="R26" s="22">
        <v>5.19</v>
      </c>
      <c r="S26" s="23">
        <v>0</v>
      </c>
      <c r="T26" s="23">
        <v>0</v>
      </c>
      <c r="U26" s="23">
        <v>0.25600000000000001</v>
      </c>
      <c r="V26" s="22">
        <v>4.3049999999999997</v>
      </c>
      <c r="W26" s="23">
        <v>0</v>
      </c>
      <c r="X26" s="23">
        <v>0</v>
      </c>
      <c r="Y26" s="24">
        <v>6.9269999999999996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151.83199999999999</v>
      </c>
      <c r="G27" s="23">
        <v>7.2750000000000004</v>
      </c>
      <c r="H27" s="23">
        <v>49.524999999999999</v>
      </c>
      <c r="I27" s="23">
        <v>-20.847999999999999</v>
      </c>
      <c r="J27" s="22">
        <v>51.091999999999999</v>
      </c>
      <c r="K27" s="23">
        <v>0</v>
      </c>
      <c r="L27" s="23">
        <v>0</v>
      </c>
      <c r="M27" s="24">
        <v>3.0000000000000001E-3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</v>
      </c>
      <c r="C28" s="23">
        <v>0</v>
      </c>
      <c r="D28" s="23">
        <v>0</v>
      </c>
      <c r="E28" s="23">
        <v>0</v>
      </c>
      <c r="F28" s="22">
        <v>75.141000000000005</v>
      </c>
      <c r="G28" s="23">
        <v>12.975</v>
      </c>
      <c r="H28" s="23">
        <v>0</v>
      </c>
      <c r="I28" s="23">
        <v>-20.091999999999999</v>
      </c>
      <c r="J28" s="22">
        <v>33.155000000000001</v>
      </c>
      <c r="K28" s="23">
        <v>0</v>
      </c>
      <c r="L28" s="23">
        <v>0</v>
      </c>
      <c r="M28" s="24">
        <v>5.0439999999999996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34.625</v>
      </c>
      <c r="C29" s="23">
        <v>0.91800000000000004</v>
      </c>
      <c r="D29" s="23">
        <v>0</v>
      </c>
      <c r="E29" s="23">
        <v>-16.088000000000001</v>
      </c>
      <c r="F29" s="22">
        <v>99.986999999999995</v>
      </c>
      <c r="G29" s="23">
        <v>1.7909999999999999</v>
      </c>
      <c r="H29" s="23">
        <v>0</v>
      </c>
      <c r="I29" s="23">
        <v>37.619</v>
      </c>
      <c r="J29" s="22">
        <v>49.77</v>
      </c>
      <c r="K29" s="23">
        <v>0</v>
      </c>
      <c r="L29" s="23">
        <v>0</v>
      </c>
      <c r="M29" s="24">
        <v>0</v>
      </c>
      <c r="N29" s="22">
        <v>0.69099999999999995</v>
      </c>
      <c r="O29" s="23">
        <v>0</v>
      </c>
      <c r="P29" s="23">
        <v>0</v>
      </c>
      <c r="Q29" s="23">
        <v>-11.045</v>
      </c>
      <c r="R29" s="22">
        <v>2.8239999999999998</v>
      </c>
      <c r="S29" s="23">
        <v>0</v>
      </c>
      <c r="T29" s="23">
        <v>0</v>
      </c>
      <c r="U29" s="23">
        <v>-1.2090000000000001</v>
      </c>
      <c r="V29" s="22">
        <v>0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3.8109999999999999</v>
      </c>
      <c r="C30" s="23">
        <v>0.13300000000000001</v>
      </c>
      <c r="D30" s="25">
        <v>0</v>
      </c>
      <c r="E30" s="23">
        <v>9.4540000000000006</v>
      </c>
      <c r="F30" s="22">
        <v>94.28</v>
      </c>
      <c r="G30" s="23">
        <v>0.188</v>
      </c>
      <c r="H30" s="23">
        <v>0</v>
      </c>
      <c r="I30" s="23">
        <v>-39.188000000000002</v>
      </c>
      <c r="J30" s="22">
        <v>35.631999999999998</v>
      </c>
      <c r="K30" s="23">
        <v>0</v>
      </c>
      <c r="L30" s="23">
        <v>0</v>
      </c>
      <c r="M30" s="24">
        <v>0.22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0.61199999999999999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0.85699999999999998</v>
      </c>
      <c r="C31" s="23">
        <v>0.4</v>
      </c>
      <c r="D31" s="23">
        <v>0</v>
      </c>
      <c r="E31" s="23">
        <v>12.138999999999999</v>
      </c>
      <c r="F31" s="22">
        <v>104.145</v>
      </c>
      <c r="G31" s="23">
        <v>9.0489999999999995</v>
      </c>
      <c r="H31" s="23">
        <v>0</v>
      </c>
      <c r="I31" s="23">
        <v>-9.98</v>
      </c>
      <c r="J31" s="22">
        <v>14.72</v>
      </c>
      <c r="K31" s="23">
        <v>0</v>
      </c>
      <c r="L31" s="23">
        <v>0</v>
      </c>
      <c r="M31" s="24">
        <v>3.2000000000000001E-2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15.307</v>
      </c>
      <c r="C32" s="23">
        <v>45.55</v>
      </c>
      <c r="D32" s="23">
        <v>0</v>
      </c>
      <c r="E32" s="23">
        <v>-17.664999999999999</v>
      </c>
      <c r="F32" s="22">
        <v>78.027000000000001</v>
      </c>
      <c r="G32" s="23">
        <v>0</v>
      </c>
      <c r="H32" s="23">
        <v>0</v>
      </c>
      <c r="I32" s="23">
        <v>-2.423</v>
      </c>
      <c r="J32" s="22">
        <v>51.465000000000003</v>
      </c>
      <c r="K32" s="23">
        <v>0</v>
      </c>
      <c r="L32" s="23">
        <v>0</v>
      </c>
      <c r="M32" s="24">
        <v>0.41399999999999998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4.4329999999999998</v>
      </c>
      <c r="G33" s="23">
        <v>0</v>
      </c>
      <c r="H33" s="23">
        <v>0</v>
      </c>
      <c r="I33" s="23">
        <v>-3.2050000000000001</v>
      </c>
      <c r="J33" s="22">
        <v>5.1440000000000001</v>
      </c>
      <c r="K33" s="23">
        <v>0</v>
      </c>
      <c r="L33" s="23">
        <v>0</v>
      </c>
      <c r="M33" s="24">
        <v>1.9E-2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1.2869999999999999</v>
      </c>
      <c r="C34" s="27">
        <v>0.72899999999999998</v>
      </c>
      <c r="D34" s="27">
        <v>0</v>
      </c>
      <c r="E34" s="27">
        <v>1.7</v>
      </c>
      <c r="F34" s="26">
        <v>30.102</v>
      </c>
      <c r="G34" s="27">
        <v>1.992</v>
      </c>
      <c r="H34" s="27">
        <v>0</v>
      </c>
      <c r="I34" s="27">
        <v>-8.109</v>
      </c>
      <c r="J34" s="26">
        <v>30.823</v>
      </c>
      <c r="K34" s="27">
        <v>4.6740000000000004</v>
      </c>
      <c r="L34" s="27">
        <v>0</v>
      </c>
      <c r="M34" s="28">
        <v>4.1000000000000002E-2</v>
      </c>
      <c r="N34" s="26">
        <v>1.129</v>
      </c>
      <c r="O34" s="27">
        <v>0</v>
      </c>
      <c r="P34" s="27">
        <v>0</v>
      </c>
      <c r="Q34" s="27">
        <v>0</v>
      </c>
      <c r="R34" s="26">
        <v>10.694000000000001</v>
      </c>
      <c r="S34" s="27">
        <v>0.77900000000000003</v>
      </c>
      <c r="T34" s="27">
        <v>0</v>
      </c>
      <c r="U34" s="27">
        <v>2.1240000000000001</v>
      </c>
      <c r="V34" s="26">
        <v>0.92200000000000004</v>
      </c>
      <c r="W34" s="27">
        <v>0</v>
      </c>
      <c r="X34" s="27">
        <v>0</v>
      </c>
      <c r="Y34" s="28">
        <v>1E-3</v>
      </c>
    </row>
    <row r="35" spans="1:25" s="43" customFormat="1" x14ac:dyDescent="0.2">
      <c r="A35" s="44" t="s">
        <v>8</v>
      </c>
      <c r="B35" s="48">
        <f t="shared" ref="B35:M35" si="3">SUM(B21:B34)</f>
        <v>60.531999999999996</v>
      </c>
      <c r="C35" s="49">
        <f t="shared" si="3"/>
        <v>50.913999999999994</v>
      </c>
      <c r="D35" s="49">
        <f t="shared" si="3"/>
        <v>0</v>
      </c>
      <c r="E35" s="49">
        <f t="shared" si="3"/>
        <v>-17.943000000000001</v>
      </c>
      <c r="F35" s="48">
        <f t="shared" si="3"/>
        <v>2454.8210000000004</v>
      </c>
      <c r="G35" s="49">
        <f t="shared" si="3"/>
        <v>238.22599999999997</v>
      </c>
      <c r="H35" s="49">
        <f t="shared" si="3"/>
        <v>49.524999999999999</v>
      </c>
      <c r="I35" s="49">
        <f t="shared" si="3"/>
        <v>58.663000000000032</v>
      </c>
      <c r="J35" s="48">
        <f t="shared" si="3"/>
        <v>599.875</v>
      </c>
      <c r="K35" s="49">
        <f t="shared" si="3"/>
        <v>4.6740000000000004</v>
      </c>
      <c r="L35" s="49">
        <f t="shared" si="3"/>
        <v>0</v>
      </c>
      <c r="M35" s="50">
        <f t="shared" si="3"/>
        <v>11.714</v>
      </c>
      <c r="N35" s="48">
        <f>SUM(N21:N34)</f>
        <v>1.8199999999999998</v>
      </c>
      <c r="O35" s="49">
        <f>SUM(O21:O34)</f>
        <v>0</v>
      </c>
      <c r="P35" s="49">
        <f>SUM(P21:P34)</f>
        <v>0</v>
      </c>
      <c r="Q35" s="49">
        <f t="shared" ref="Q35:Y35" si="4">SUM(Q21:Q34)</f>
        <v>-11.045</v>
      </c>
      <c r="R35" s="48">
        <f t="shared" si="4"/>
        <v>209.374</v>
      </c>
      <c r="S35" s="49">
        <f t="shared" si="4"/>
        <v>30.404</v>
      </c>
      <c r="T35" s="49">
        <f t="shared" si="4"/>
        <v>0</v>
      </c>
      <c r="U35" s="49">
        <f t="shared" si="4"/>
        <v>15.447000000000001</v>
      </c>
      <c r="V35" s="48">
        <f t="shared" si="4"/>
        <v>65.680999999999983</v>
      </c>
      <c r="W35" s="49">
        <f t="shared" si="4"/>
        <v>0</v>
      </c>
      <c r="X35" s="49">
        <f t="shared" si="4"/>
        <v>0</v>
      </c>
      <c r="Y35" s="50">
        <f t="shared" si="4"/>
        <v>6.9279999999999999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41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16.634</v>
      </c>
      <c r="C12" s="19">
        <f t="shared" si="0"/>
        <v>8.9710000000000019</v>
      </c>
      <c r="D12" s="19">
        <f t="shared" si="0"/>
        <v>0</v>
      </c>
      <c r="E12" s="19">
        <f t="shared" si="0"/>
        <v>-82.704000000000008</v>
      </c>
      <c r="F12" s="18">
        <f t="shared" si="0"/>
        <v>2378.2490000000003</v>
      </c>
      <c r="G12" s="19">
        <f t="shared" si="0"/>
        <v>275.34300000000002</v>
      </c>
      <c r="H12" s="19">
        <f t="shared" si="0"/>
        <v>0</v>
      </c>
      <c r="I12" s="19">
        <f t="shared" si="0"/>
        <v>9.0310000000000006</v>
      </c>
      <c r="J12" s="18">
        <f t="shared" si="0"/>
        <v>1233.6929999999998</v>
      </c>
      <c r="K12" s="19">
        <f t="shared" si="0"/>
        <v>1.208</v>
      </c>
      <c r="L12" s="19">
        <f t="shared" si="0"/>
        <v>0</v>
      </c>
      <c r="M12" s="20">
        <f t="shared" si="0"/>
        <v>263.19</v>
      </c>
    </row>
    <row r="13" spans="1:13" x14ac:dyDescent="0.2">
      <c r="A13" s="21" t="s">
        <v>15</v>
      </c>
      <c r="B13" s="22">
        <f t="shared" ref="B13:M13" si="1">N35</f>
        <v>2.375</v>
      </c>
      <c r="C13" s="23">
        <f t="shared" si="1"/>
        <v>0</v>
      </c>
      <c r="D13" s="23">
        <f t="shared" si="1"/>
        <v>0</v>
      </c>
      <c r="E13" s="23">
        <f t="shared" si="1"/>
        <v>-5.6210000000000004</v>
      </c>
      <c r="F13" s="22">
        <f t="shared" si="1"/>
        <v>201.53899999999996</v>
      </c>
      <c r="G13" s="23">
        <f t="shared" si="1"/>
        <v>35.536000000000001</v>
      </c>
      <c r="H13" s="23">
        <f t="shared" si="1"/>
        <v>0</v>
      </c>
      <c r="I13" s="23">
        <f t="shared" si="1"/>
        <v>-8.344000000000003</v>
      </c>
      <c r="J13" s="22">
        <f t="shared" si="1"/>
        <v>131.60599999999997</v>
      </c>
      <c r="K13" s="23">
        <f t="shared" si="1"/>
        <v>0</v>
      </c>
      <c r="L13" s="23">
        <f t="shared" si="1"/>
        <v>0</v>
      </c>
      <c r="M13" s="24">
        <f t="shared" si="1"/>
        <v>4.6989999999999998</v>
      </c>
    </row>
    <row r="14" spans="1:13" s="43" customFormat="1" x14ac:dyDescent="0.2">
      <c r="A14" s="44" t="s">
        <v>8</v>
      </c>
      <c r="B14" s="48">
        <f t="shared" ref="B14:M14" si="2">SUM(B12:B13)</f>
        <v>19.009</v>
      </c>
      <c r="C14" s="49">
        <f t="shared" si="2"/>
        <v>8.9710000000000019</v>
      </c>
      <c r="D14" s="49">
        <f t="shared" si="2"/>
        <v>0</v>
      </c>
      <c r="E14" s="49">
        <f t="shared" si="2"/>
        <v>-88.325000000000003</v>
      </c>
      <c r="F14" s="48">
        <f t="shared" si="2"/>
        <v>2579.788</v>
      </c>
      <c r="G14" s="49">
        <f t="shared" si="2"/>
        <v>310.87900000000002</v>
      </c>
      <c r="H14" s="49">
        <f t="shared" si="2"/>
        <v>0</v>
      </c>
      <c r="I14" s="49">
        <f t="shared" si="2"/>
        <v>0.68699999999999761</v>
      </c>
      <c r="J14" s="48">
        <f t="shared" si="2"/>
        <v>1365.2989999999998</v>
      </c>
      <c r="K14" s="49">
        <f t="shared" si="2"/>
        <v>1.208</v>
      </c>
      <c r="L14" s="49">
        <f t="shared" si="2"/>
        <v>0</v>
      </c>
      <c r="M14" s="50">
        <f t="shared" si="2"/>
        <v>267.88900000000001</v>
      </c>
    </row>
    <row r="17" spans="1:25" s="43" customFormat="1" ht="15.75" x14ac:dyDescent="0.25">
      <c r="A17" s="42" t="s">
        <v>41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</v>
      </c>
      <c r="C21" s="19">
        <v>0</v>
      </c>
      <c r="D21" s="19">
        <v>0</v>
      </c>
      <c r="E21" s="19">
        <v>0</v>
      </c>
      <c r="F21" s="18">
        <v>12.792999999999999</v>
      </c>
      <c r="G21" s="19">
        <v>0</v>
      </c>
      <c r="H21" s="19">
        <v>0</v>
      </c>
      <c r="I21" s="19">
        <v>0</v>
      </c>
      <c r="J21" s="18">
        <v>21.79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0</v>
      </c>
      <c r="C22" s="23">
        <v>0</v>
      </c>
      <c r="D22" s="23">
        <v>0</v>
      </c>
      <c r="E22" s="23">
        <v>0</v>
      </c>
      <c r="F22" s="22">
        <v>183.434</v>
      </c>
      <c r="G22" s="23">
        <v>7.093</v>
      </c>
      <c r="H22" s="23">
        <v>0</v>
      </c>
      <c r="I22" s="23">
        <v>21.173999999999999</v>
      </c>
      <c r="J22" s="22">
        <v>69.957999999999998</v>
      </c>
      <c r="K22" s="23">
        <v>0</v>
      </c>
      <c r="L22" s="23">
        <v>0</v>
      </c>
      <c r="M22" s="24">
        <v>0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0</v>
      </c>
      <c r="C23" s="23">
        <v>0</v>
      </c>
      <c r="D23" s="23">
        <v>0</v>
      </c>
      <c r="E23" s="23">
        <v>0</v>
      </c>
      <c r="F23" s="22">
        <v>629.18399999999997</v>
      </c>
      <c r="G23" s="23">
        <v>146.01400000000001</v>
      </c>
      <c r="H23" s="23">
        <v>0</v>
      </c>
      <c r="I23" s="23">
        <v>-33.805999999999997</v>
      </c>
      <c r="J23" s="22">
        <v>152.26499999999999</v>
      </c>
      <c r="K23" s="23">
        <v>0</v>
      </c>
      <c r="L23" s="23">
        <v>0</v>
      </c>
      <c r="M23" s="24">
        <v>0.96199999999999997</v>
      </c>
      <c r="N23" s="22">
        <v>0</v>
      </c>
      <c r="O23" s="23">
        <v>0</v>
      </c>
      <c r="P23" s="23">
        <v>0</v>
      </c>
      <c r="Q23" s="23">
        <v>0</v>
      </c>
      <c r="R23" s="22">
        <v>34.533999999999999</v>
      </c>
      <c r="S23" s="23">
        <v>22.655999999999999</v>
      </c>
      <c r="T23" s="23">
        <v>0</v>
      </c>
      <c r="U23" s="23">
        <v>23.498000000000001</v>
      </c>
      <c r="V23" s="22">
        <v>21.704000000000001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0</v>
      </c>
      <c r="C24" s="23">
        <v>0</v>
      </c>
      <c r="D24" s="23">
        <v>0</v>
      </c>
      <c r="E24" s="23">
        <v>0</v>
      </c>
      <c r="F24" s="22">
        <v>341.23399999999998</v>
      </c>
      <c r="G24" s="23">
        <v>24.084</v>
      </c>
      <c r="H24" s="23">
        <v>0</v>
      </c>
      <c r="I24" s="23">
        <v>-22.722000000000001</v>
      </c>
      <c r="J24" s="22">
        <v>141.32599999999999</v>
      </c>
      <c r="K24" s="23">
        <v>0</v>
      </c>
      <c r="L24" s="23">
        <v>0</v>
      </c>
      <c r="M24" s="24">
        <v>10</v>
      </c>
      <c r="N24" s="22">
        <v>0</v>
      </c>
      <c r="O24" s="23">
        <v>0</v>
      </c>
      <c r="P24" s="23">
        <v>0</v>
      </c>
      <c r="Q24" s="23">
        <v>0</v>
      </c>
      <c r="R24" s="22">
        <v>100.749</v>
      </c>
      <c r="S24" s="23">
        <v>12.295999999999999</v>
      </c>
      <c r="T24" s="23">
        <v>0</v>
      </c>
      <c r="U24" s="23">
        <v>-34.578000000000003</v>
      </c>
      <c r="V24" s="22">
        <v>70.977999999999994</v>
      </c>
      <c r="W24" s="23">
        <v>0</v>
      </c>
      <c r="X24" s="23">
        <v>0</v>
      </c>
      <c r="Y24" s="24">
        <v>0</v>
      </c>
    </row>
    <row r="25" spans="1:25" x14ac:dyDescent="0.2">
      <c r="A25" s="21" t="s">
        <v>23</v>
      </c>
      <c r="B25" s="22">
        <v>0.92200000000000004</v>
      </c>
      <c r="C25" s="23">
        <v>0.40500000000000003</v>
      </c>
      <c r="D25" s="23">
        <v>0</v>
      </c>
      <c r="E25" s="23">
        <v>-3.0310000000000001</v>
      </c>
      <c r="F25" s="22">
        <v>185.614</v>
      </c>
      <c r="G25" s="23">
        <v>24.213999999999999</v>
      </c>
      <c r="H25" s="23">
        <v>0</v>
      </c>
      <c r="I25" s="23">
        <v>-7.9779999999999998</v>
      </c>
      <c r="J25" s="22">
        <v>48.381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11.313000000000001</v>
      </c>
      <c r="S25" s="23">
        <v>0</v>
      </c>
      <c r="T25" s="23">
        <v>0</v>
      </c>
      <c r="U25" s="23">
        <v>6.056</v>
      </c>
      <c r="V25" s="22">
        <v>14.930999999999999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340.173</v>
      </c>
      <c r="G26" s="23">
        <v>8.85</v>
      </c>
      <c r="H26" s="23">
        <v>0</v>
      </c>
      <c r="I26" s="23">
        <v>30.222000000000001</v>
      </c>
      <c r="J26" s="22">
        <v>240.239</v>
      </c>
      <c r="K26" s="23">
        <v>0</v>
      </c>
      <c r="L26" s="23">
        <v>0</v>
      </c>
      <c r="M26" s="24">
        <v>33.430999999999997</v>
      </c>
      <c r="N26" s="22">
        <v>0</v>
      </c>
      <c r="O26" s="23">
        <v>0</v>
      </c>
      <c r="P26" s="23">
        <v>0</v>
      </c>
      <c r="Q26" s="23">
        <v>0</v>
      </c>
      <c r="R26" s="22">
        <v>10.474</v>
      </c>
      <c r="S26" s="23">
        <v>0</v>
      </c>
      <c r="T26" s="23">
        <v>0</v>
      </c>
      <c r="U26" s="23">
        <v>0.495</v>
      </c>
      <c r="V26" s="22">
        <v>10.404</v>
      </c>
      <c r="W26" s="23">
        <v>0</v>
      </c>
      <c r="X26" s="23">
        <v>0</v>
      </c>
      <c r="Y26" s="24">
        <v>4.5419999999999998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173.84700000000001</v>
      </c>
      <c r="G27" s="23">
        <v>5.3339999999999996</v>
      </c>
      <c r="H27" s="23">
        <v>0</v>
      </c>
      <c r="I27" s="23">
        <v>-19.558</v>
      </c>
      <c r="J27" s="22">
        <v>84.813999999999993</v>
      </c>
      <c r="K27" s="23">
        <v>0</v>
      </c>
      <c r="L27" s="23">
        <v>0</v>
      </c>
      <c r="M27" s="24">
        <v>4.6619999999999999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</v>
      </c>
      <c r="C28" s="23">
        <v>0</v>
      </c>
      <c r="D28" s="23">
        <v>0</v>
      </c>
      <c r="E28" s="23">
        <v>0</v>
      </c>
      <c r="F28" s="22">
        <v>110.73</v>
      </c>
      <c r="G28" s="23">
        <v>14.98</v>
      </c>
      <c r="H28" s="23">
        <v>0</v>
      </c>
      <c r="I28" s="23">
        <v>-4.5540000000000003</v>
      </c>
      <c r="J28" s="22">
        <v>75.364000000000004</v>
      </c>
      <c r="K28" s="23">
        <v>0</v>
      </c>
      <c r="L28" s="23">
        <v>0</v>
      </c>
      <c r="M28" s="24">
        <v>5.0999999999999997E-2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4.7670000000000003</v>
      </c>
      <c r="C29" s="23">
        <v>1.8720000000000001</v>
      </c>
      <c r="D29" s="23">
        <v>0</v>
      </c>
      <c r="E29" s="23">
        <v>-0.72299999999999998</v>
      </c>
      <c r="F29" s="22">
        <v>71.686000000000007</v>
      </c>
      <c r="G29" s="23">
        <v>2.86</v>
      </c>
      <c r="H29" s="23">
        <v>0</v>
      </c>
      <c r="I29" s="23">
        <v>23.963999999999999</v>
      </c>
      <c r="J29" s="22">
        <v>73.542000000000002</v>
      </c>
      <c r="K29" s="23">
        <v>0</v>
      </c>
      <c r="L29" s="23">
        <v>0</v>
      </c>
      <c r="M29" s="24">
        <v>58.302</v>
      </c>
      <c r="N29" s="22">
        <v>6.4000000000000001E-2</v>
      </c>
      <c r="O29" s="23">
        <v>0</v>
      </c>
      <c r="P29" s="23">
        <v>0</v>
      </c>
      <c r="Q29" s="23">
        <v>-5.6210000000000004</v>
      </c>
      <c r="R29" s="22">
        <v>3.1880000000000002</v>
      </c>
      <c r="S29" s="23">
        <v>0</v>
      </c>
      <c r="T29" s="23">
        <v>0</v>
      </c>
      <c r="U29" s="23">
        <v>-3.823</v>
      </c>
      <c r="V29" s="22">
        <v>2.6779999999999999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4.008</v>
      </c>
      <c r="C30" s="23">
        <v>0.875</v>
      </c>
      <c r="D30" s="25">
        <v>0</v>
      </c>
      <c r="E30" s="23">
        <v>-3.9009999999999998</v>
      </c>
      <c r="F30" s="22">
        <v>154.816</v>
      </c>
      <c r="G30" s="23">
        <v>6.6000000000000003E-2</v>
      </c>
      <c r="H30" s="23">
        <v>0</v>
      </c>
      <c r="I30" s="23">
        <v>-12.186999999999999</v>
      </c>
      <c r="J30" s="22">
        <v>88.236999999999995</v>
      </c>
      <c r="K30" s="23">
        <v>0</v>
      </c>
      <c r="L30" s="23">
        <v>0</v>
      </c>
      <c r="M30" s="24">
        <v>3.9969999999999999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0.85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0.441</v>
      </c>
      <c r="C31" s="23">
        <v>0.115</v>
      </c>
      <c r="D31" s="23">
        <v>0</v>
      </c>
      <c r="E31" s="23">
        <v>-37.616</v>
      </c>
      <c r="F31" s="22">
        <v>64.424999999999997</v>
      </c>
      <c r="G31" s="23">
        <v>14.247999999999999</v>
      </c>
      <c r="H31" s="23">
        <v>0</v>
      </c>
      <c r="I31" s="23">
        <v>15.265000000000001</v>
      </c>
      <c r="J31" s="22">
        <v>17.832000000000001</v>
      </c>
      <c r="K31" s="23">
        <v>0</v>
      </c>
      <c r="L31" s="23">
        <v>0</v>
      </c>
      <c r="M31" s="24">
        <v>0.20100000000000001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4.9669999999999996</v>
      </c>
      <c r="C32" s="23">
        <v>5.1790000000000003</v>
      </c>
      <c r="D32" s="23">
        <v>0</v>
      </c>
      <c r="E32" s="23">
        <v>-37.529000000000003</v>
      </c>
      <c r="F32" s="22">
        <v>55.914000000000001</v>
      </c>
      <c r="G32" s="23">
        <v>25.013999999999999</v>
      </c>
      <c r="H32" s="23">
        <v>0</v>
      </c>
      <c r="I32" s="23">
        <v>0.83</v>
      </c>
      <c r="J32" s="22">
        <v>178.018</v>
      </c>
      <c r="K32" s="23">
        <v>0</v>
      </c>
      <c r="L32" s="23">
        <v>0</v>
      </c>
      <c r="M32" s="24">
        <v>149.54900000000001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4.8609999999999998</v>
      </c>
      <c r="G33" s="23">
        <v>0</v>
      </c>
      <c r="H33" s="23">
        <v>0</v>
      </c>
      <c r="I33" s="23">
        <v>0</v>
      </c>
      <c r="J33" s="22">
        <v>18.338000000000001</v>
      </c>
      <c r="K33" s="23">
        <v>0</v>
      </c>
      <c r="L33" s="23">
        <v>0</v>
      </c>
      <c r="M33" s="24">
        <v>4.1000000000000002E-2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1.5289999999999999</v>
      </c>
      <c r="C34" s="27">
        <v>0.52500000000000002</v>
      </c>
      <c r="D34" s="27">
        <v>0</v>
      </c>
      <c r="E34" s="27">
        <v>9.6000000000000002E-2</v>
      </c>
      <c r="F34" s="26">
        <v>49.537999999999997</v>
      </c>
      <c r="G34" s="27">
        <v>2.5859999999999999</v>
      </c>
      <c r="H34" s="27">
        <v>0</v>
      </c>
      <c r="I34" s="27">
        <v>18.381</v>
      </c>
      <c r="J34" s="26">
        <v>23.588999999999999</v>
      </c>
      <c r="K34" s="27">
        <v>1.208</v>
      </c>
      <c r="L34" s="27">
        <v>0</v>
      </c>
      <c r="M34" s="28">
        <v>1.994</v>
      </c>
      <c r="N34" s="26">
        <v>2.3109999999999999</v>
      </c>
      <c r="O34" s="27">
        <v>0</v>
      </c>
      <c r="P34" s="27">
        <v>0</v>
      </c>
      <c r="Q34" s="27">
        <v>0</v>
      </c>
      <c r="R34" s="26">
        <v>41.280999999999999</v>
      </c>
      <c r="S34" s="27">
        <v>0.58399999999999996</v>
      </c>
      <c r="T34" s="27">
        <v>0</v>
      </c>
      <c r="U34" s="27">
        <v>8.0000000000000002E-3</v>
      </c>
      <c r="V34" s="26">
        <v>10.061</v>
      </c>
      <c r="W34" s="27">
        <v>0</v>
      </c>
      <c r="X34" s="27">
        <v>0</v>
      </c>
      <c r="Y34" s="28">
        <v>0.157</v>
      </c>
    </row>
    <row r="35" spans="1:25" s="43" customFormat="1" x14ac:dyDescent="0.2">
      <c r="A35" s="44" t="s">
        <v>8</v>
      </c>
      <c r="B35" s="48">
        <f t="shared" ref="B35:M35" si="3">SUM(B21:B34)</f>
        <v>16.634</v>
      </c>
      <c r="C35" s="49">
        <f t="shared" si="3"/>
        <v>8.9710000000000019</v>
      </c>
      <c r="D35" s="49">
        <f t="shared" si="3"/>
        <v>0</v>
      </c>
      <c r="E35" s="49">
        <f t="shared" si="3"/>
        <v>-82.704000000000008</v>
      </c>
      <c r="F35" s="48">
        <f t="shared" si="3"/>
        <v>2378.2490000000003</v>
      </c>
      <c r="G35" s="49">
        <f t="shared" si="3"/>
        <v>275.34300000000002</v>
      </c>
      <c r="H35" s="49">
        <f t="shared" si="3"/>
        <v>0</v>
      </c>
      <c r="I35" s="49">
        <f t="shared" si="3"/>
        <v>9.0310000000000006</v>
      </c>
      <c r="J35" s="48">
        <f t="shared" si="3"/>
        <v>1233.6929999999998</v>
      </c>
      <c r="K35" s="49">
        <f t="shared" si="3"/>
        <v>1.208</v>
      </c>
      <c r="L35" s="49">
        <f t="shared" si="3"/>
        <v>0</v>
      </c>
      <c r="M35" s="50">
        <f t="shared" si="3"/>
        <v>263.19</v>
      </c>
      <c r="N35" s="48">
        <f>SUM(N21:N34)</f>
        <v>2.375</v>
      </c>
      <c r="O35" s="49">
        <f>SUM(O21:O34)</f>
        <v>0</v>
      </c>
      <c r="P35" s="49">
        <f>SUM(P21:P34)</f>
        <v>0</v>
      </c>
      <c r="Q35" s="49">
        <f t="shared" ref="Q35:Y35" si="4">SUM(Q21:Q34)</f>
        <v>-5.6210000000000004</v>
      </c>
      <c r="R35" s="48">
        <f t="shared" si="4"/>
        <v>201.53899999999996</v>
      </c>
      <c r="S35" s="49">
        <f t="shared" si="4"/>
        <v>35.536000000000001</v>
      </c>
      <c r="T35" s="49">
        <f t="shared" si="4"/>
        <v>0</v>
      </c>
      <c r="U35" s="49">
        <f t="shared" si="4"/>
        <v>-8.344000000000003</v>
      </c>
      <c r="V35" s="48">
        <f t="shared" si="4"/>
        <v>131.60599999999997</v>
      </c>
      <c r="W35" s="49">
        <f t="shared" si="4"/>
        <v>0</v>
      </c>
      <c r="X35" s="49">
        <f t="shared" si="4"/>
        <v>0</v>
      </c>
      <c r="Y35" s="50">
        <f t="shared" si="4"/>
        <v>4.6989999999999998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3" customFormat="1" ht="27.75" x14ac:dyDescent="0.4">
      <c r="A1" s="30" t="s">
        <v>33</v>
      </c>
      <c r="B1" s="31"/>
      <c r="C1" s="32"/>
      <c r="D1" s="32"/>
      <c r="E1" s="32"/>
      <c r="F1" s="31"/>
      <c r="G1" s="32"/>
      <c r="H1" s="32"/>
      <c r="I1" s="32"/>
    </row>
    <row r="2" spans="1:13" s="41" customFormat="1" ht="18" x14ac:dyDescent="0.25">
      <c r="A2" s="38" t="s">
        <v>17</v>
      </c>
      <c r="B2" s="39"/>
      <c r="C2" s="40"/>
      <c r="D2" s="40"/>
      <c r="E2" s="40"/>
      <c r="F2" s="39"/>
      <c r="G2" s="40"/>
      <c r="H2" s="40"/>
      <c r="I2" s="40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0</v>
      </c>
      <c r="B4" s="2"/>
      <c r="C4" s="3"/>
      <c r="D4" s="3"/>
      <c r="E4" s="3"/>
    </row>
    <row r="5" spans="1:13" s="4" customFormat="1" x14ac:dyDescent="0.2">
      <c r="A5" s="5" t="s">
        <v>46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43" customFormat="1" ht="15.75" x14ac:dyDescent="0.25">
      <c r="A8" s="42" t="s">
        <v>42</v>
      </c>
    </row>
    <row r="9" spans="1:13" ht="15" x14ac:dyDescent="0.2">
      <c r="A9" s="10"/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">
      <c r="B10" s="14" t="s">
        <v>1</v>
      </c>
      <c r="C10" s="15"/>
      <c r="D10" s="15"/>
      <c r="E10" s="15"/>
      <c r="F10" s="14" t="s">
        <v>2</v>
      </c>
      <c r="G10" s="15"/>
      <c r="H10" s="15"/>
      <c r="I10" s="15"/>
      <c r="J10" s="14" t="s">
        <v>3</v>
      </c>
      <c r="K10" s="15"/>
      <c r="L10" s="15"/>
      <c r="M10" s="16"/>
    </row>
    <row r="11" spans="1:13" s="43" customFormat="1" x14ac:dyDescent="0.2">
      <c r="A11" s="44" t="s">
        <v>16</v>
      </c>
      <c r="B11" s="45" t="s">
        <v>4</v>
      </c>
      <c r="C11" s="46" t="s">
        <v>5</v>
      </c>
      <c r="D11" s="46" t="s">
        <v>6</v>
      </c>
      <c r="E11" s="46" t="s">
        <v>7</v>
      </c>
      <c r="F11" s="45" t="s">
        <v>4</v>
      </c>
      <c r="G11" s="46" t="s">
        <v>5</v>
      </c>
      <c r="H11" s="46" t="s">
        <v>6</v>
      </c>
      <c r="I11" s="46" t="s">
        <v>7</v>
      </c>
      <c r="J11" s="45" t="s">
        <v>4</v>
      </c>
      <c r="K11" s="46" t="s">
        <v>5</v>
      </c>
      <c r="L11" s="46" t="s">
        <v>6</v>
      </c>
      <c r="M11" s="47" t="s">
        <v>7</v>
      </c>
    </row>
    <row r="12" spans="1:13" x14ac:dyDescent="0.2">
      <c r="A12" s="17" t="s">
        <v>14</v>
      </c>
      <c r="B12" s="18">
        <f t="shared" ref="B12:M12" si="0">B35</f>
        <v>6.5039999999999996</v>
      </c>
      <c r="C12" s="19">
        <f t="shared" si="0"/>
        <v>8.7249999999999996</v>
      </c>
      <c r="D12" s="19">
        <f t="shared" si="0"/>
        <v>0</v>
      </c>
      <c r="E12" s="19">
        <f t="shared" si="0"/>
        <v>-14.393000000000001</v>
      </c>
      <c r="F12" s="18">
        <f t="shared" si="0"/>
        <v>2663.5109999999995</v>
      </c>
      <c r="G12" s="19">
        <f t="shared" si="0"/>
        <v>256.45800000000003</v>
      </c>
      <c r="H12" s="19">
        <f t="shared" si="0"/>
        <v>17.213000000000001</v>
      </c>
      <c r="I12" s="19">
        <f t="shared" si="0"/>
        <v>147.20099999999999</v>
      </c>
      <c r="J12" s="18">
        <f t="shared" si="0"/>
        <v>1542.3440000000001</v>
      </c>
      <c r="K12" s="19">
        <f t="shared" si="0"/>
        <v>1.766</v>
      </c>
      <c r="L12" s="19">
        <f t="shared" si="0"/>
        <v>0</v>
      </c>
      <c r="M12" s="20">
        <f t="shared" si="0"/>
        <v>184.01900000000003</v>
      </c>
    </row>
    <row r="13" spans="1:13" x14ac:dyDescent="0.2">
      <c r="A13" s="21" t="s">
        <v>15</v>
      </c>
      <c r="B13" s="22">
        <f t="shared" ref="B13:M13" si="1">N35</f>
        <v>16.489000000000001</v>
      </c>
      <c r="C13" s="23">
        <f t="shared" si="1"/>
        <v>0</v>
      </c>
      <c r="D13" s="23">
        <f t="shared" si="1"/>
        <v>0</v>
      </c>
      <c r="E13" s="23">
        <f t="shared" si="1"/>
        <v>0</v>
      </c>
      <c r="F13" s="22">
        <f t="shared" si="1"/>
        <v>151.07</v>
      </c>
      <c r="G13" s="23">
        <f t="shared" si="1"/>
        <v>22.450000000000003</v>
      </c>
      <c r="H13" s="23">
        <f t="shared" si="1"/>
        <v>0</v>
      </c>
      <c r="I13" s="23">
        <f t="shared" si="1"/>
        <v>-13.136000000000001</v>
      </c>
      <c r="J13" s="22">
        <f t="shared" si="1"/>
        <v>170.499</v>
      </c>
      <c r="K13" s="23">
        <f t="shared" si="1"/>
        <v>0</v>
      </c>
      <c r="L13" s="23">
        <f t="shared" si="1"/>
        <v>0</v>
      </c>
      <c r="M13" s="24">
        <f t="shared" si="1"/>
        <v>45.445</v>
      </c>
    </row>
    <row r="14" spans="1:13" s="43" customFormat="1" x14ac:dyDescent="0.2">
      <c r="A14" s="44" t="s">
        <v>8</v>
      </c>
      <c r="B14" s="48">
        <f t="shared" ref="B14:M14" si="2">SUM(B12:B13)</f>
        <v>22.993000000000002</v>
      </c>
      <c r="C14" s="49">
        <f t="shared" si="2"/>
        <v>8.7249999999999996</v>
      </c>
      <c r="D14" s="49">
        <f t="shared" si="2"/>
        <v>0</v>
      </c>
      <c r="E14" s="49">
        <f t="shared" si="2"/>
        <v>-14.393000000000001</v>
      </c>
      <c r="F14" s="48">
        <f t="shared" si="2"/>
        <v>2814.5809999999997</v>
      </c>
      <c r="G14" s="49">
        <f t="shared" si="2"/>
        <v>278.90800000000002</v>
      </c>
      <c r="H14" s="49">
        <f t="shared" si="2"/>
        <v>17.213000000000001</v>
      </c>
      <c r="I14" s="49">
        <f t="shared" si="2"/>
        <v>134.065</v>
      </c>
      <c r="J14" s="48">
        <f t="shared" si="2"/>
        <v>1712.8430000000001</v>
      </c>
      <c r="K14" s="49">
        <f t="shared" si="2"/>
        <v>1.766</v>
      </c>
      <c r="L14" s="49">
        <f t="shared" si="2"/>
        <v>0</v>
      </c>
      <c r="M14" s="50">
        <f t="shared" si="2"/>
        <v>229.46400000000003</v>
      </c>
    </row>
    <row r="17" spans="1:25" s="43" customFormat="1" ht="15.75" x14ac:dyDescent="0.25">
      <c r="A17" s="42" t="s">
        <v>42</v>
      </c>
    </row>
    <row r="18" spans="1:25" ht="15" x14ac:dyDescent="0.2">
      <c r="A18" s="10"/>
      <c r="B18" s="11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1" t="s">
        <v>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x14ac:dyDescent="0.2">
      <c r="B19" s="14" t="s">
        <v>1</v>
      </c>
      <c r="C19" s="15"/>
      <c r="D19" s="15"/>
      <c r="E19" s="15"/>
      <c r="F19" s="14" t="s">
        <v>2</v>
      </c>
      <c r="G19" s="15"/>
      <c r="H19" s="15"/>
      <c r="I19" s="15"/>
      <c r="J19" s="14" t="s">
        <v>3</v>
      </c>
      <c r="K19" s="15"/>
      <c r="L19" s="15"/>
      <c r="M19" s="16"/>
      <c r="N19" s="14" t="s">
        <v>1</v>
      </c>
      <c r="O19" s="15"/>
      <c r="P19" s="15"/>
      <c r="Q19" s="15"/>
      <c r="R19" s="14" t="s">
        <v>2</v>
      </c>
      <c r="S19" s="15"/>
      <c r="T19" s="15"/>
      <c r="U19" s="15"/>
      <c r="V19" s="14" t="s">
        <v>3</v>
      </c>
      <c r="W19" s="15"/>
      <c r="X19" s="15"/>
      <c r="Y19" s="16"/>
    </row>
    <row r="20" spans="1:25" s="43" customFormat="1" x14ac:dyDescent="0.2">
      <c r="A20" s="44" t="s">
        <v>18</v>
      </c>
      <c r="B20" s="45" t="s">
        <v>4</v>
      </c>
      <c r="C20" s="46" t="s">
        <v>5</v>
      </c>
      <c r="D20" s="46" t="s">
        <v>6</v>
      </c>
      <c r="E20" s="46" t="s">
        <v>7</v>
      </c>
      <c r="F20" s="45" t="s">
        <v>4</v>
      </c>
      <c r="G20" s="46" t="s">
        <v>5</v>
      </c>
      <c r="H20" s="46" t="s">
        <v>6</v>
      </c>
      <c r="I20" s="46" t="s">
        <v>7</v>
      </c>
      <c r="J20" s="45" t="s">
        <v>4</v>
      </c>
      <c r="K20" s="46" t="s">
        <v>5</v>
      </c>
      <c r="L20" s="46" t="s">
        <v>6</v>
      </c>
      <c r="M20" s="47" t="s">
        <v>7</v>
      </c>
      <c r="N20" s="45" t="s">
        <v>4</v>
      </c>
      <c r="O20" s="46" t="s">
        <v>5</v>
      </c>
      <c r="P20" s="46" t="s">
        <v>6</v>
      </c>
      <c r="Q20" s="46" t="s">
        <v>7</v>
      </c>
      <c r="R20" s="45" t="s">
        <v>4</v>
      </c>
      <c r="S20" s="46" t="s">
        <v>5</v>
      </c>
      <c r="T20" s="46" t="s">
        <v>6</v>
      </c>
      <c r="U20" s="46" t="s">
        <v>7</v>
      </c>
      <c r="V20" s="45" t="s">
        <v>4</v>
      </c>
      <c r="W20" s="46" t="s">
        <v>5</v>
      </c>
      <c r="X20" s="46" t="s">
        <v>6</v>
      </c>
      <c r="Y20" s="47" t="s">
        <v>7</v>
      </c>
    </row>
    <row r="21" spans="1:25" x14ac:dyDescent="0.2">
      <c r="A21" s="17" t="s">
        <v>19</v>
      </c>
      <c r="B21" s="18">
        <v>0</v>
      </c>
      <c r="C21" s="19">
        <v>0</v>
      </c>
      <c r="D21" s="19">
        <v>0</v>
      </c>
      <c r="E21" s="19">
        <v>0</v>
      </c>
      <c r="F21" s="18">
        <v>246.739</v>
      </c>
      <c r="G21" s="19">
        <v>0.72699999999999998</v>
      </c>
      <c r="H21" s="19">
        <v>0</v>
      </c>
      <c r="I21" s="19">
        <v>0</v>
      </c>
      <c r="J21" s="18">
        <v>16.227</v>
      </c>
      <c r="K21" s="19">
        <v>0</v>
      </c>
      <c r="L21" s="19">
        <v>0</v>
      </c>
      <c r="M21" s="20">
        <v>0</v>
      </c>
      <c r="N21" s="18">
        <v>0</v>
      </c>
      <c r="O21" s="19">
        <v>0</v>
      </c>
      <c r="P21" s="19">
        <v>0</v>
      </c>
      <c r="Q21" s="19">
        <v>0</v>
      </c>
      <c r="R21" s="18">
        <v>0</v>
      </c>
      <c r="S21" s="19">
        <v>0</v>
      </c>
      <c r="T21" s="19">
        <v>0</v>
      </c>
      <c r="U21" s="19">
        <v>0</v>
      </c>
      <c r="V21" s="18">
        <v>0</v>
      </c>
      <c r="W21" s="19">
        <v>0</v>
      </c>
      <c r="X21" s="19">
        <v>0</v>
      </c>
      <c r="Y21" s="20">
        <v>0</v>
      </c>
    </row>
    <row r="22" spans="1:25" x14ac:dyDescent="0.2">
      <c r="A22" s="21" t="s">
        <v>20</v>
      </c>
      <c r="B22" s="22">
        <v>0</v>
      </c>
      <c r="C22" s="23">
        <v>0</v>
      </c>
      <c r="D22" s="23">
        <v>0</v>
      </c>
      <c r="E22" s="23">
        <v>0</v>
      </c>
      <c r="F22" s="22">
        <v>299.03800000000001</v>
      </c>
      <c r="G22" s="23">
        <v>9.0839999999999996</v>
      </c>
      <c r="H22" s="23">
        <v>0</v>
      </c>
      <c r="I22" s="23">
        <v>11.603</v>
      </c>
      <c r="J22" s="22">
        <v>131.26</v>
      </c>
      <c r="K22" s="23">
        <v>0</v>
      </c>
      <c r="L22" s="23">
        <v>0</v>
      </c>
      <c r="M22" s="24">
        <v>5.2999999999999999E-2</v>
      </c>
      <c r="N22" s="22">
        <v>0</v>
      </c>
      <c r="O22" s="23">
        <v>0</v>
      </c>
      <c r="P22" s="23">
        <v>0</v>
      </c>
      <c r="Q22" s="23">
        <v>0</v>
      </c>
      <c r="R22" s="22">
        <v>0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4">
        <v>0</v>
      </c>
    </row>
    <row r="23" spans="1:25" x14ac:dyDescent="0.2">
      <c r="A23" s="21" t="s">
        <v>21</v>
      </c>
      <c r="B23" s="22">
        <v>0</v>
      </c>
      <c r="C23" s="23">
        <v>0</v>
      </c>
      <c r="D23" s="23">
        <v>0</v>
      </c>
      <c r="E23" s="23">
        <v>0</v>
      </c>
      <c r="F23" s="22">
        <v>390.12700000000001</v>
      </c>
      <c r="G23" s="23">
        <v>61.244</v>
      </c>
      <c r="H23" s="23">
        <v>0</v>
      </c>
      <c r="I23" s="23">
        <v>37.988</v>
      </c>
      <c r="J23" s="22">
        <v>186.21600000000001</v>
      </c>
      <c r="K23" s="23">
        <v>0</v>
      </c>
      <c r="L23" s="23">
        <v>0</v>
      </c>
      <c r="M23" s="24">
        <v>-4.6020000000000003</v>
      </c>
      <c r="N23" s="22">
        <v>0</v>
      </c>
      <c r="O23" s="23">
        <v>0</v>
      </c>
      <c r="P23" s="23">
        <v>0</v>
      </c>
      <c r="Q23" s="23">
        <v>0</v>
      </c>
      <c r="R23" s="22">
        <v>15.901999999999999</v>
      </c>
      <c r="S23" s="23">
        <v>6.7460000000000004</v>
      </c>
      <c r="T23" s="23">
        <v>0</v>
      </c>
      <c r="U23" s="23">
        <v>-1.716</v>
      </c>
      <c r="V23" s="22">
        <v>27.381</v>
      </c>
      <c r="W23" s="23">
        <v>0</v>
      </c>
      <c r="X23" s="23">
        <v>0</v>
      </c>
      <c r="Y23" s="24">
        <v>0</v>
      </c>
    </row>
    <row r="24" spans="1:25" x14ac:dyDescent="0.2">
      <c r="A24" s="21" t="s">
        <v>22</v>
      </c>
      <c r="B24" s="22">
        <v>0</v>
      </c>
      <c r="C24" s="23">
        <v>0</v>
      </c>
      <c r="D24" s="23">
        <v>0</v>
      </c>
      <c r="E24" s="23">
        <v>0</v>
      </c>
      <c r="F24" s="22">
        <v>254.69499999999999</v>
      </c>
      <c r="G24" s="23">
        <v>22.228000000000002</v>
      </c>
      <c r="H24" s="23">
        <v>17.213000000000001</v>
      </c>
      <c r="I24" s="23">
        <v>66.415000000000006</v>
      </c>
      <c r="J24" s="22">
        <v>278.58699999999999</v>
      </c>
      <c r="K24" s="23">
        <v>0</v>
      </c>
      <c r="L24" s="23">
        <v>0</v>
      </c>
      <c r="M24" s="24">
        <v>0</v>
      </c>
      <c r="N24" s="22">
        <v>0</v>
      </c>
      <c r="O24" s="23">
        <v>0</v>
      </c>
      <c r="P24" s="23">
        <v>0</v>
      </c>
      <c r="Q24" s="23">
        <v>0</v>
      </c>
      <c r="R24" s="22">
        <v>81.149000000000001</v>
      </c>
      <c r="S24" s="23">
        <v>14.78</v>
      </c>
      <c r="T24" s="23">
        <v>0</v>
      </c>
      <c r="U24" s="23">
        <v>-4.508</v>
      </c>
      <c r="V24" s="22">
        <v>116.467</v>
      </c>
      <c r="W24" s="23">
        <v>0</v>
      </c>
      <c r="X24" s="23">
        <v>0</v>
      </c>
      <c r="Y24" s="24">
        <v>16.350999999999999</v>
      </c>
    </row>
    <row r="25" spans="1:25" x14ac:dyDescent="0.2">
      <c r="A25" s="21" t="s">
        <v>23</v>
      </c>
      <c r="B25" s="22">
        <v>7.6999999999999999E-2</v>
      </c>
      <c r="C25" s="23">
        <v>0</v>
      </c>
      <c r="D25" s="23">
        <v>0</v>
      </c>
      <c r="E25" s="23">
        <v>0</v>
      </c>
      <c r="F25" s="22">
        <v>218.10900000000001</v>
      </c>
      <c r="G25" s="23">
        <v>84.209000000000003</v>
      </c>
      <c r="H25" s="23">
        <v>0</v>
      </c>
      <c r="I25" s="23">
        <v>-18.448</v>
      </c>
      <c r="J25" s="22">
        <v>42.963999999999999</v>
      </c>
      <c r="K25" s="23">
        <v>0</v>
      </c>
      <c r="L25" s="23">
        <v>0</v>
      </c>
      <c r="M25" s="24">
        <v>0</v>
      </c>
      <c r="N25" s="22">
        <v>0</v>
      </c>
      <c r="O25" s="23">
        <v>0</v>
      </c>
      <c r="P25" s="23">
        <v>0</v>
      </c>
      <c r="Q25" s="23">
        <v>0</v>
      </c>
      <c r="R25" s="22">
        <v>9.67</v>
      </c>
      <c r="S25" s="23">
        <v>0</v>
      </c>
      <c r="T25" s="23">
        <v>0</v>
      </c>
      <c r="U25" s="23">
        <v>-2.0630000000000002</v>
      </c>
      <c r="V25" s="22">
        <v>13.226000000000001</v>
      </c>
      <c r="W25" s="23">
        <v>0</v>
      </c>
      <c r="X25" s="23">
        <v>0</v>
      </c>
      <c r="Y25" s="24">
        <v>0</v>
      </c>
    </row>
    <row r="26" spans="1:25" x14ac:dyDescent="0.2">
      <c r="A26" s="21" t="s">
        <v>24</v>
      </c>
      <c r="B26" s="22">
        <v>0</v>
      </c>
      <c r="C26" s="23">
        <v>0</v>
      </c>
      <c r="D26" s="23">
        <v>0</v>
      </c>
      <c r="E26" s="23">
        <v>0</v>
      </c>
      <c r="F26" s="22">
        <v>447.68799999999999</v>
      </c>
      <c r="G26" s="23">
        <v>19.396000000000001</v>
      </c>
      <c r="H26" s="23">
        <v>0</v>
      </c>
      <c r="I26" s="23">
        <v>2.4</v>
      </c>
      <c r="J26" s="22">
        <v>280.16300000000001</v>
      </c>
      <c r="K26" s="23">
        <v>0</v>
      </c>
      <c r="L26" s="23">
        <v>0</v>
      </c>
      <c r="M26" s="24">
        <v>4.1020000000000003</v>
      </c>
      <c r="N26" s="22">
        <v>0</v>
      </c>
      <c r="O26" s="23">
        <v>0</v>
      </c>
      <c r="P26" s="23">
        <v>0</v>
      </c>
      <c r="Q26" s="23">
        <v>0</v>
      </c>
      <c r="R26" s="22">
        <v>15.319000000000001</v>
      </c>
      <c r="S26" s="23">
        <v>7.0999999999999994E-2</v>
      </c>
      <c r="T26" s="23">
        <v>0</v>
      </c>
      <c r="U26" s="23">
        <v>6.5000000000000002E-2</v>
      </c>
      <c r="V26" s="22">
        <v>2.444</v>
      </c>
      <c r="W26" s="23">
        <v>0</v>
      </c>
      <c r="X26" s="23">
        <v>0</v>
      </c>
      <c r="Y26" s="24">
        <v>29.094000000000001</v>
      </c>
    </row>
    <row r="27" spans="1:25" x14ac:dyDescent="0.2">
      <c r="A27" s="21" t="s">
        <v>25</v>
      </c>
      <c r="B27" s="22">
        <v>0</v>
      </c>
      <c r="C27" s="23">
        <v>0</v>
      </c>
      <c r="D27" s="23">
        <v>0</v>
      </c>
      <c r="E27" s="23">
        <v>0</v>
      </c>
      <c r="F27" s="22">
        <v>165.49</v>
      </c>
      <c r="G27" s="23">
        <v>4.2610000000000001</v>
      </c>
      <c r="H27" s="23">
        <v>0</v>
      </c>
      <c r="I27" s="23">
        <v>2.1629999999999998</v>
      </c>
      <c r="J27" s="22">
        <v>109.78100000000001</v>
      </c>
      <c r="K27" s="23">
        <v>0</v>
      </c>
      <c r="L27" s="23">
        <v>0</v>
      </c>
      <c r="M27" s="24">
        <v>0.52600000000000002</v>
      </c>
      <c r="N27" s="22">
        <v>0</v>
      </c>
      <c r="O27" s="23">
        <v>0</v>
      </c>
      <c r="P27" s="23">
        <v>0</v>
      </c>
      <c r="Q27" s="23">
        <v>0</v>
      </c>
      <c r="R27" s="22">
        <v>0</v>
      </c>
      <c r="S27" s="23">
        <v>0</v>
      </c>
      <c r="T27" s="23">
        <v>0</v>
      </c>
      <c r="U27" s="23">
        <v>0</v>
      </c>
      <c r="V27" s="22">
        <v>0</v>
      </c>
      <c r="W27" s="23">
        <v>0</v>
      </c>
      <c r="X27" s="23">
        <v>0</v>
      </c>
      <c r="Y27" s="24">
        <v>0</v>
      </c>
    </row>
    <row r="28" spans="1:25" x14ac:dyDescent="0.2">
      <c r="A28" s="21" t="s">
        <v>26</v>
      </c>
      <c r="B28" s="22">
        <v>0</v>
      </c>
      <c r="C28" s="23">
        <v>0</v>
      </c>
      <c r="D28" s="23">
        <v>0</v>
      </c>
      <c r="E28" s="23">
        <v>0</v>
      </c>
      <c r="F28" s="22">
        <v>141.58199999999999</v>
      </c>
      <c r="G28" s="23">
        <v>4.0190000000000001</v>
      </c>
      <c r="H28" s="23">
        <v>0</v>
      </c>
      <c r="I28" s="23">
        <v>-17.274000000000001</v>
      </c>
      <c r="J28" s="22">
        <v>116.741</v>
      </c>
      <c r="K28" s="23">
        <v>0</v>
      </c>
      <c r="L28" s="23">
        <v>0</v>
      </c>
      <c r="M28" s="24">
        <v>-0.35299999999999998</v>
      </c>
      <c r="N28" s="22">
        <v>0</v>
      </c>
      <c r="O28" s="23">
        <v>0</v>
      </c>
      <c r="P28" s="23">
        <v>0</v>
      </c>
      <c r="Q28" s="23">
        <v>0</v>
      </c>
      <c r="R28" s="22">
        <v>0</v>
      </c>
      <c r="S28" s="23">
        <v>0</v>
      </c>
      <c r="T28" s="23">
        <v>0</v>
      </c>
      <c r="U28" s="23">
        <v>0</v>
      </c>
      <c r="V28" s="22">
        <v>0</v>
      </c>
      <c r="W28" s="23">
        <v>0</v>
      </c>
      <c r="X28" s="23">
        <v>0</v>
      </c>
      <c r="Y28" s="24">
        <v>0</v>
      </c>
    </row>
    <row r="29" spans="1:25" x14ac:dyDescent="0.2">
      <c r="A29" s="21" t="s">
        <v>27</v>
      </c>
      <c r="B29" s="22">
        <v>4.4829999999999997</v>
      </c>
      <c r="C29" s="23">
        <v>1.655</v>
      </c>
      <c r="D29" s="23">
        <v>0</v>
      </c>
      <c r="E29" s="23">
        <v>-3.6509999999999998</v>
      </c>
      <c r="F29" s="22">
        <v>56.073999999999998</v>
      </c>
      <c r="G29" s="23">
        <v>1.1279999999999999</v>
      </c>
      <c r="H29" s="23">
        <v>0</v>
      </c>
      <c r="I29" s="23">
        <v>-25.442</v>
      </c>
      <c r="J29" s="22">
        <v>80.319999999999993</v>
      </c>
      <c r="K29" s="23">
        <v>0</v>
      </c>
      <c r="L29" s="23">
        <v>0</v>
      </c>
      <c r="M29" s="24">
        <v>0</v>
      </c>
      <c r="N29" s="22">
        <v>0</v>
      </c>
      <c r="O29" s="23">
        <v>0</v>
      </c>
      <c r="P29" s="23">
        <v>0</v>
      </c>
      <c r="Q29" s="23">
        <v>0</v>
      </c>
      <c r="R29" s="22">
        <v>5.35</v>
      </c>
      <c r="S29" s="23">
        <v>0</v>
      </c>
      <c r="T29" s="23">
        <v>0</v>
      </c>
      <c r="U29" s="23">
        <v>-4.9139999999999997</v>
      </c>
      <c r="V29" s="22">
        <v>2.9</v>
      </c>
      <c r="W29" s="23">
        <v>0</v>
      </c>
      <c r="X29" s="23">
        <v>0</v>
      </c>
      <c r="Y29" s="24">
        <v>0</v>
      </c>
    </row>
    <row r="30" spans="1:25" x14ac:dyDescent="0.2">
      <c r="A30" s="21" t="s">
        <v>28</v>
      </c>
      <c r="B30" s="22">
        <v>0</v>
      </c>
      <c r="C30" s="23">
        <v>0</v>
      </c>
      <c r="D30" s="25">
        <v>0</v>
      </c>
      <c r="E30" s="23">
        <v>0</v>
      </c>
      <c r="F30" s="22">
        <v>126.468</v>
      </c>
      <c r="G30" s="23">
        <v>0.32600000000000001</v>
      </c>
      <c r="H30" s="23">
        <v>0</v>
      </c>
      <c r="I30" s="23">
        <v>74.067999999999998</v>
      </c>
      <c r="J30" s="22">
        <v>113.82599999999999</v>
      </c>
      <c r="K30" s="23">
        <v>0</v>
      </c>
      <c r="L30" s="23">
        <v>0</v>
      </c>
      <c r="M30" s="24">
        <v>30.818000000000001</v>
      </c>
      <c r="N30" s="22">
        <v>0</v>
      </c>
      <c r="O30" s="23">
        <v>0</v>
      </c>
      <c r="P30" s="25">
        <v>0</v>
      </c>
      <c r="Q30" s="23">
        <v>0</v>
      </c>
      <c r="R30" s="22">
        <v>0</v>
      </c>
      <c r="S30" s="23">
        <v>0</v>
      </c>
      <c r="T30" s="23">
        <v>0</v>
      </c>
      <c r="U30" s="23">
        <v>0</v>
      </c>
      <c r="V30" s="22">
        <v>0.66400000000000003</v>
      </c>
      <c r="W30" s="23">
        <v>0</v>
      </c>
      <c r="X30" s="23">
        <v>0</v>
      </c>
      <c r="Y30" s="24">
        <v>0</v>
      </c>
    </row>
    <row r="31" spans="1:25" x14ac:dyDescent="0.2">
      <c r="A31" s="21" t="s">
        <v>29</v>
      </c>
      <c r="B31" s="22">
        <v>0</v>
      </c>
      <c r="C31" s="23">
        <v>0</v>
      </c>
      <c r="D31" s="23">
        <v>0</v>
      </c>
      <c r="E31" s="23">
        <v>0</v>
      </c>
      <c r="F31" s="22">
        <v>114.325</v>
      </c>
      <c r="G31" s="23">
        <v>10.154999999999999</v>
      </c>
      <c r="H31" s="23">
        <v>0</v>
      </c>
      <c r="I31" s="23">
        <v>-6.0350000000000001</v>
      </c>
      <c r="J31" s="22">
        <v>57.576000000000001</v>
      </c>
      <c r="K31" s="23">
        <v>0</v>
      </c>
      <c r="L31" s="23">
        <v>0</v>
      </c>
      <c r="M31" s="24">
        <v>0.44700000000000001</v>
      </c>
      <c r="N31" s="22">
        <v>0</v>
      </c>
      <c r="O31" s="23">
        <v>0</v>
      </c>
      <c r="P31" s="23">
        <v>0</v>
      </c>
      <c r="Q31" s="23">
        <v>0</v>
      </c>
      <c r="R31" s="22">
        <v>0</v>
      </c>
      <c r="S31" s="23">
        <v>0</v>
      </c>
      <c r="T31" s="23">
        <v>0</v>
      </c>
      <c r="U31" s="23">
        <v>0</v>
      </c>
      <c r="V31" s="22">
        <v>0</v>
      </c>
      <c r="W31" s="23">
        <v>0</v>
      </c>
      <c r="X31" s="23">
        <v>0</v>
      </c>
      <c r="Y31" s="24">
        <v>0</v>
      </c>
    </row>
    <row r="32" spans="1:25" x14ac:dyDescent="0.2">
      <c r="A32" s="21" t="s">
        <v>30</v>
      </c>
      <c r="B32" s="22">
        <v>1.089</v>
      </c>
      <c r="C32" s="23">
        <v>6.3680000000000003</v>
      </c>
      <c r="D32" s="23">
        <v>0</v>
      </c>
      <c r="E32" s="23">
        <v>-11.234</v>
      </c>
      <c r="F32" s="22">
        <v>163.14099999999999</v>
      </c>
      <c r="G32" s="23">
        <v>30.436</v>
      </c>
      <c r="H32" s="23">
        <v>0</v>
      </c>
      <c r="I32" s="23">
        <v>17.507000000000001</v>
      </c>
      <c r="J32" s="22">
        <v>75.736000000000004</v>
      </c>
      <c r="K32" s="23">
        <v>0</v>
      </c>
      <c r="L32" s="23">
        <v>0</v>
      </c>
      <c r="M32" s="24">
        <v>151.006</v>
      </c>
      <c r="N32" s="22">
        <v>0</v>
      </c>
      <c r="O32" s="23">
        <v>0</v>
      </c>
      <c r="P32" s="23">
        <v>0</v>
      </c>
      <c r="Q32" s="23">
        <v>0</v>
      </c>
      <c r="R32" s="22">
        <v>0</v>
      </c>
      <c r="S32" s="23">
        <v>0</v>
      </c>
      <c r="T32" s="23">
        <v>0</v>
      </c>
      <c r="U32" s="23">
        <v>0</v>
      </c>
      <c r="V32" s="22">
        <v>0</v>
      </c>
      <c r="W32" s="23">
        <v>0</v>
      </c>
      <c r="X32" s="23">
        <v>0</v>
      </c>
      <c r="Y32" s="24">
        <v>0</v>
      </c>
    </row>
    <row r="33" spans="1:25" x14ac:dyDescent="0.2">
      <c r="A33" s="21" t="s">
        <v>31</v>
      </c>
      <c r="B33" s="22">
        <v>0</v>
      </c>
      <c r="C33" s="23">
        <v>0</v>
      </c>
      <c r="D33" s="23">
        <v>0</v>
      </c>
      <c r="E33" s="23">
        <v>0</v>
      </c>
      <c r="F33" s="22">
        <v>11.095000000000001</v>
      </c>
      <c r="G33" s="23">
        <v>0</v>
      </c>
      <c r="H33" s="23">
        <v>0</v>
      </c>
      <c r="I33" s="23">
        <v>0</v>
      </c>
      <c r="J33" s="22">
        <v>18.14</v>
      </c>
      <c r="K33" s="23">
        <v>0</v>
      </c>
      <c r="L33" s="23">
        <v>0</v>
      </c>
      <c r="M33" s="24">
        <v>0.24</v>
      </c>
      <c r="N33" s="22">
        <v>0</v>
      </c>
      <c r="O33" s="23">
        <v>0</v>
      </c>
      <c r="P33" s="23">
        <v>0</v>
      </c>
      <c r="Q33" s="23">
        <v>0</v>
      </c>
      <c r="R33" s="22">
        <v>0</v>
      </c>
      <c r="S33" s="23">
        <v>0</v>
      </c>
      <c r="T33" s="23">
        <v>0</v>
      </c>
      <c r="U33" s="23">
        <v>0</v>
      </c>
      <c r="V33" s="22">
        <v>0</v>
      </c>
      <c r="W33" s="23">
        <v>0</v>
      </c>
      <c r="X33" s="23">
        <v>0</v>
      </c>
      <c r="Y33" s="24">
        <v>0</v>
      </c>
    </row>
    <row r="34" spans="1:25" x14ac:dyDescent="0.2">
      <c r="A34" s="21" t="s">
        <v>32</v>
      </c>
      <c r="B34" s="26">
        <v>0.85499999999999998</v>
      </c>
      <c r="C34" s="27">
        <v>0.70199999999999996</v>
      </c>
      <c r="D34" s="27">
        <v>0</v>
      </c>
      <c r="E34" s="27">
        <v>0.49199999999999999</v>
      </c>
      <c r="F34" s="26">
        <v>28.94</v>
      </c>
      <c r="G34" s="27">
        <v>9.2449999999999992</v>
      </c>
      <c r="H34" s="27">
        <v>0</v>
      </c>
      <c r="I34" s="27">
        <v>2.2559999999999998</v>
      </c>
      <c r="J34" s="26">
        <v>34.807000000000002</v>
      </c>
      <c r="K34" s="27">
        <v>1.766</v>
      </c>
      <c r="L34" s="27">
        <v>0</v>
      </c>
      <c r="M34" s="28">
        <v>1.782</v>
      </c>
      <c r="N34" s="26">
        <v>16.489000000000001</v>
      </c>
      <c r="O34" s="27">
        <v>0</v>
      </c>
      <c r="P34" s="27">
        <v>0</v>
      </c>
      <c r="Q34" s="27">
        <v>0</v>
      </c>
      <c r="R34" s="26">
        <v>23.68</v>
      </c>
      <c r="S34" s="27">
        <v>0.85299999999999998</v>
      </c>
      <c r="T34" s="27">
        <v>0</v>
      </c>
      <c r="U34" s="27">
        <v>0</v>
      </c>
      <c r="V34" s="26">
        <v>7.4169999999999998</v>
      </c>
      <c r="W34" s="27">
        <v>0</v>
      </c>
      <c r="X34" s="27">
        <v>0</v>
      </c>
      <c r="Y34" s="28">
        <v>0</v>
      </c>
    </row>
    <row r="35" spans="1:25" s="43" customFormat="1" x14ac:dyDescent="0.2">
      <c r="A35" s="44" t="s">
        <v>8</v>
      </c>
      <c r="B35" s="48">
        <f t="shared" ref="B35:M35" si="3">SUM(B21:B34)</f>
        <v>6.5039999999999996</v>
      </c>
      <c r="C35" s="49">
        <f t="shared" si="3"/>
        <v>8.7249999999999996</v>
      </c>
      <c r="D35" s="49">
        <f t="shared" si="3"/>
        <v>0</v>
      </c>
      <c r="E35" s="49">
        <f t="shared" si="3"/>
        <v>-14.393000000000001</v>
      </c>
      <c r="F35" s="48">
        <f t="shared" si="3"/>
        <v>2663.5109999999995</v>
      </c>
      <c r="G35" s="49">
        <f t="shared" si="3"/>
        <v>256.45800000000003</v>
      </c>
      <c r="H35" s="49">
        <f t="shared" si="3"/>
        <v>17.213000000000001</v>
      </c>
      <c r="I35" s="49">
        <f t="shared" si="3"/>
        <v>147.20099999999999</v>
      </c>
      <c r="J35" s="48">
        <f t="shared" si="3"/>
        <v>1542.3440000000001</v>
      </c>
      <c r="K35" s="49">
        <f t="shared" si="3"/>
        <v>1.766</v>
      </c>
      <c r="L35" s="49">
        <f t="shared" si="3"/>
        <v>0</v>
      </c>
      <c r="M35" s="50">
        <f t="shared" si="3"/>
        <v>184.01900000000003</v>
      </c>
      <c r="N35" s="48">
        <f>SUM(N21:N34)</f>
        <v>16.489000000000001</v>
      </c>
      <c r="O35" s="49">
        <f>SUM(O21:O34)</f>
        <v>0</v>
      </c>
      <c r="P35" s="49">
        <f>SUM(P21:P34)</f>
        <v>0</v>
      </c>
      <c r="Q35" s="49">
        <f t="shared" ref="Q35:Y35" si="4">SUM(Q21:Q34)</f>
        <v>0</v>
      </c>
      <c r="R35" s="48">
        <f t="shared" si="4"/>
        <v>151.07</v>
      </c>
      <c r="S35" s="49">
        <f t="shared" si="4"/>
        <v>22.450000000000003</v>
      </c>
      <c r="T35" s="49">
        <f t="shared" si="4"/>
        <v>0</v>
      </c>
      <c r="U35" s="49">
        <f t="shared" si="4"/>
        <v>-13.136000000000001</v>
      </c>
      <c r="V35" s="48">
        <f t="shared" si="4"/>
        <v>170.499</v>
      </c>
      <c r="W35" s="49">
        <f t="shared" si="4"/>
        <v>0</v>
      </c>
      <c r="X35" s="49">
        <f t="shared" si="4"/>
        <v>0</v>
      </c>
      <c r="Y35" s="50">
        <f t="shared" si="4"/>
        <v>45.445</v>
      </c>
    </row>
    <row r="38" spans="1:25" s="43" customFormat="1" ht="15.75" x14ac:dyDescent="0.25">
      <c r="A38" s="42" t="s">
        <v>9</v>
      </c>
    </row>
    <row r="39" spans="1:25" x14ac:dyDescent="0.2">
      <c r="A39" s="9" t="s">
        <v>10</v>
      </c>
    </row>
    <row r="40" spans="1:25" x14ac:dyDescent="0.2">
      <c r="A40" s="9" t="s">
        <v>11</v>
      </c>
    </row>
    <row r="41" spans="1:25" x14ac:dyDescent="0.2">
      <c r="A41" s="9" t="s">
        <v>12</v>
      </c>
    </row>
    <row r="42" spans="1:25" x14ac:dyDescent="0.2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42:M42"/>
    <mergeCell ref="B19:E19"/>
    <mergeCell ref="F19:I19"/>
    <mergeCell ref="J19:M19"/>
    <mergeCell ref="N19:Q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2021-01-20T11:46:39Z</dcterms:modified>
</cp:coreProperties>
</file>