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001 Konvensjonelle 8-9,9" sheetId="1" r:id="rId1"/>
    <sheet name="002 Konvensjonelle 10-14,9" sheetId="2" r:id="rId2"/>
    <sheet name="003 Konvensjonelle 15-20,9" sheetId="3" r:id="rId3"/>
    <sheet name="004 Konvensjonelle 21-27,9" sheetId="4" r:id="rId4"/>
    <sheet name="005 Konvensjonelle 28" sheetId="5" r:id="rId5"/>
    <sheet name="006 Torsketrålere med ombordpro" sheetId="6" r:id="rId6"/>
    <sheet name="007 Torsketrålere" sheetId="7" r:id="rId7"/>
    <sheet name="008 Torsketrålere" sheetId="8" r:id="rId8"/>
    <sheet name="009 Kystreketråling 8-10,9" sheetId="9" r:id="rId9"/>
    <sheet name="010 Kystreketråling 11-27,9" sheetId="10" r:id="rId10"/>
    <sheet name="011 Reketråling" sheetId="11" r:id="rId11"/>
    <sheet name="012 Div tråling etter sei" sheetId="12" r:id="rId12"/>
    <sheet name="013 Kystnotfiske 8-12,9" sheetId="13" r:id="rId13"/>
    <sheet name="014 Kystnotfiske 13-21,35" sheetId="14" r:id="rId14"/>
    <sheet name="015 Kystnotfiske 21,36-27,49" sheetId="15" r:id="rId15"/>
    <sheet name="016 Ringnotsnurpere" sheetId="16" r:id="rId16"/>
    <sheet name="017 Ringnotsnurpere med kolmule" sheetId="17" r:id="rId17"/>
    <sheet name="018 Pelagisk trål" sheetId="18" r:id="rId18"/>
    <sheet name="Merknader - metodiske endringer" sheetId="19" r:id="rId19"/>
    <sheet name="Definisjoner" sheetId="20" r:id="rId20"/>
  </sheets>
  <definedNames/>
  <calcPr fullCalcOnLoad="1"/>
</workbook>
</file>

<file path=xl/sharedStrings.xml><?xml version="1.0" encoding="utf-8"?>
<sst xmlns="http://schemas.openxmlformats.org/spreadsheetml/2006/main" count="912" uniqueCount="117">
  <si>
    <t>Drivstoff</t>
  </si>
  <si>
    <t>Produktavgift</t>
  </si>
  <si>
    <t>Agn, is, salt og emballasje</t>
  </si>
  <si>
    <t>Sosiale kostnader</t>
  </si>
  <si>
    <t>Forsikring fartøy</t>
  </si>
  <si>
    <t>Andre fors. (inkl. pakkefors.)</t>
  </si>
  <si>
    <t>Vedlikehold fartøy</t>
  </si>
  <si>
    <t>Vedlikehold/nyanskaffelser redskap</t>
  </si>
  <si>
    <t>Diverse uspesifiserte kostnader</t>
  </si>
  <si>
    <t>Driftsresultat:</t>
  </si>
  <si>
    <t>Est.driftsmargin (%)</t>
  </si>
  <si>
    <t>Div. finansinntekter</t>
  </si>
  <si>
    <t>Div. finanskostnader</t>
  </si>
  <si>
    <t>Netto finansposter</t>
  </si>
  <si>
    <t>Antall fartøy i utvalg</t>
  </si>
  <si>
    <t>Strukturavgift</t>
  </si>
  <si>
    <t>Kontrollavgift</t>
  </si>
  <si>
    <t>Ordinært resultat før skatt</t>
  </si>
  <si>
    <t>Driftsinntekter</t>
  </si>
  <si>
    <t>Driftsinntekter (kr)</t>
  </si>
  <si>
    <t>Driftskostnader:</t>
  </si>
  <si>
    <t>Lønnsomhetsundersøkelse for fiskeflåten</t>
  </si>
  <si>
    <t>Fartøygruppe 001 Fiske med konvensjonelle redskap. Fartøy 8-9,9 meter hjemmelslengde.</t>
  </si>
  <si>
    <t>År:</t>
  </si>
  <si>
    <t>Gjennomsnitt per fartøy</t>
  </si>
  <si>
    <t>Løpende kroneverdi</t>
  </si>
  <si>
    <t>Sum driftskostnader:</t>
  </si>
  <si>
    <t>Arbeidsgodtgjørelse til mannskap</t>
  </si>
  <si>
    <t>Avskrivning fartøy (beregnet)</t>
  </si>
  <si>
    <t>Helårsdrevne fartøy i størrelsen 8 meter største lengde og over</t>
  </si>
  <si>
    <t>Tidsserie:</t>
  </si>
  <si>
    <t>Endringer i metode/underliggende forutsetninger</t>
  </si>
  <si>
    <t>Endringer i fartøygruppering</t>
  </si>
  <si>
    <t>I forbindelse med 2003-undersøkelsen ble det gjennomført store endringer i inndelingen av fartøygrupper.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fangstmuligheter fartøyene har. I tidligere undersøkelser er det driften til fartøyene som har vært avgjørende for plassering i de ulike fartøygruppene.</t>
  </si>
  <si>
    <t>Lønnsomhetsundersøkelse for fiskeflåten - Fartøygrupper</t>
  </si>
  <si>
    <t>Definisjoner</t>
  </si>
  <si>
    <t>Agn, is salt og emballasje</t>
  </si>
  <si>
    <t>Her inngår kostnader til agn, konservering av fisk og emballasje.</t>
  </si>
  <si>
    <t>Her inngår kasko på fartøy.</t>
  </si>
  <si>
    <t>Andre forsikringer (inkl. pakkeforsikring)</t>
  </si>
  <si>
    <t>Denne posten inneholder kostnader til vedlikehold, reparasjon m.m. av fartøyet (skrog med overbygg/innredning, motor, teknisk utrusting – elektronisk og hydraulisk utstyr, fabrikk- og fryseriutstyr) eventuelt redusert for mottatt erstatning.</t>
  </si>
  <si>
    <t>Vedlikehold/nyanskaffelse redskap</t>
  </si>
  <si>
    <t>Denne posten inneholder kostnader til vedlikehold, reparasjon, nyanskaffelse m.m. av redskap eventuelt redusert for mottatt erstatning.</t>
  </si>
  <si>
    <t xml:space="preserve">Avskrivningene på fartøy er beregnede avskrivninger basert på "historisk kost". </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</si>
  <si>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</si>
  <si>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</si>
  <si>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</si>
  <si>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</si>
  <si>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</si>
  <si>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Diverse finansinntekter</t>
  </si>
  <si>
    <t>Her inngår renteinntekter og eventuelle rentesubsidier/kontraheringstilskudd (fra 1999) i tillegg til andre finansinntekter (inkl. gevinst på fordringer og gjeld i utenlandsk valuta som følge av valutakursendringer).</t>
  </si>
  <si>
    <t>Diverse finanskostnader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</si>
  <si>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</si>
  <si>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</si>
  <si>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 er driftsresultatet tillagt netto finansposter. Denne resultatstørrelsen tar hensyn til bedriftens finansiering, og gir dermed et bilde av den ordinære inntjeningen i året.</t>
  </si>
  <si>
    <t>Antall fartøy i masse</t>
  </si>
  <si>
    <t>Antall fartøy i masse er antall fartøy i den helårsdrevne populasjonen i størrelsen 8 m st.l. og over. Se "Merknader - metodiske endringer" vedrørende endringer i populasjonen.</t>
  </si>
  <si>
    <t>Driftsinntekter er summen av inntekter fra fiske og inntekter fra annen virksomhet. I posten inntekter fra annen virksomhet inngår tilfeldige inntekter som fartøyene kan ha hatt i tillegg til eventuelle tilskudd og erstatninger. Større erstatninger er, i størst mulig grad, ført mot vedlikeholdskostnadene.</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</si>
  <si>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</si>
  <si>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Sats: 0,35 prosent.</t>
  </si>
  <si>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</si>
  <si>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Som sosiale kostnader regnes pensjonskostnader/pensjonstrekk, arbeidsgiveravgift og andre personalkostnader. I 2000 ble det innført et pensjonstrekk på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t>
  </si>
  <si>
    <t>Andre forsikringer består av alle typer forsikringer vedrørende driften av fartøyet bortsett fra kasko på fartøy. Eksempel på hvilke forsikringer som inngår i denne kostnadsposten er pakkeforsikring, forsikring av redskap, fangstforsikring, ansvarsforsikring m.m.</t>
  </si>
  <si>
    <t>I denne posten inngår blant annet kostnader vedrørende leid arbeidshjelp, telefon, havneavgift og andre administrasjonskostnader. Posten inneholder også avskrivninger på enhetskvote og deltakeradganger. Leiekostnad ved benyttelse av driftsordninger for fartøy under 28 meter og rederikvote for fartøy i størrelsen 28 meter største lengde og over vil også inngå her. Kostnader vedrørende kjøp av kvote inngår i denne posten for de årene dette har vært aktuelt.</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</si>
  <si>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her også inkludert i arbeidsgodtgjørelse til mannskap.</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</si>
  <si>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</si>
  <si>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Størrelsen driftsdøgn inkluderer forberedelser, landligge, døgn i sjøen og avslutning av fiske. For enkelte fartøy har en lagt til grunn leveringsdatoer i Fiskeridirektoratets Landings- og sluttseddelregister for beregning av antall driftsdøgn.</t>
  </si>
  <si>
    <t>Fartøygruppe 002 Fiske med konvensjonelle redskap. Fartøy 10-14,9 meter hjemmelslengde.</t>
  </si>
  <si>
    <t>Fartøygruppe 003 Fiske med konvensjonelle redskap. Fartøy 15-20,9 meter hjemmelslengde.</t>
  </si>
  <si>
    <t>Fartøygruppe 004 Fiske med konvensjonelle redskap. Fartøy 21-27,9 meter hjemmelslengde.</t>
  </si>
  <si>
    <t>Fartøygruppe 005 Fiske med konvensjonelle redskap. Fartøy 28 meter og over.</t>
  </si>
  <si>
    <t>Fartøygruppe 006 Torsketrålere. Fartøy med torsketråltillatelse, ombordproduksjon og eventeult reketråltillatelse.</t>
  </si>
  <si>
    <t>Fartøygruppe 009 Kystreketråling. Fartøy 8-10,9 meter hjemmelslengde.</t>
  </si>
  <si>
    <t>Fartøygruppe 010 Kystreketråling. Fartøy 11-27,9 meter hjemmelslengde.</t>
  </si>
  <si>
    <t>Fartøygruppe 011 Reketråling. Fartøy med reketråltillatelse. Fartøy 28 meter og over.</t>
  </si>
  <si>
    <t>Fartøygruppe 012 Diverse tråling etter sei, vassild, flatfisk m.m.</t>
  </si>
  <si>
    <t>Fartøygruppe 013 Kystnotfiske. Fartøy 8-12,9 meter hjemmelslengde.</t>
  </si>
  <si>
    <t>Fartøygruppe 014 Kystnotfiske. Fartøy 13-21,35 meter hjemmelslengde.</t>
  </si>
  <si>
    <t>Fartøygruppe 015 Kystnotfiske inkl. ringnotfartøy uten konsesjon (SUK-gruppen). Fartøy 21,36-27,49 meter hjemmelslengde.</t>
  </si>
  <si>
    <t>Fartøygruppe 017 Ringnotsnurpere. Fartøy med ringnot- og kolmuletråltillatelse.</t>
  </si>
  <si>
    <t>Bokført verdi fartøy</t>
  </si>
  <si>
    <t>Andre varige driftsmidler</t>
  </si>
  <si>
    <t>Sum varige driftsmidler</t>
  </si>
  <si>
    <t>Sum omløpsmidler</t>
  </si>
  <si>
    <t>Sum eiendeler</t>
  </si>
  <si>
    <t>Egenkapital (beregnet)</t>
  </si>
  <si>
    <t>Langsiktig gjeld</t>
  </si>
  <si>
    <t>Kortsiktig gjeld</t>
  </si>
  <si>
    <t>Sum egenkapital og gjeld</t>
  </si>
  <si>
    <t>Driftsdøgn</t>
  </si>
  <si>
    <t>Balansestørrelser:</t>
  </si>
  <si>
    <t>Totalkapitalrentabilitet (%)</t>
  </si>
  <si>
    <t>Gjenanskaffelsesverdi fartøy (beregnet)</t>
  </si>
  <si>
    <t>Bokført verdi fartøy (beregnet)</t>
  </si>
  <si>
    <t xml:space="preserve">Beregnet bokført verdi (historisk kost) på fartøy med utstyr. Som historisk kostnad har en benyttet estimert gjenanskaffelsesverdi for det enkelte fartøy med utstyr i det året fartøyet ble bygd og utstyret anskaffet. Ved hjelp av årsregnskap innsendt i forbindelse med tidligere års undersøkelser har en også identifisert eventuelle ombyggingskostnader på enkeltfartøy. For fartøy en vet er ombygget, men ikke har tilstrekkelige opplysninger om, har en gjort et anslag for denne kostnaden. Som kilde for opplysninger om ombygging, type ombygging og hvilket år ombyggingen er blitt gjennomført, har en anvendt Fiskeridirektoratets Merkeregister, Illustrert norsk skipsliste og årsoppgaven. Beregnet bokført verdi på fartøy inkluderer ikke verdien på eventuelle fisketillatelser (konsesjoner, deltakeradganger). Den bokførte verdien er beregnet historisk kostnad redusert for akkumulerte beregnede avskrivningskostnader basert på historisk kost. </t>
  </si>
  <si>
    <t xml:space="preserve">Fartøyenes kortsiktige gjeld (driftskreditt, leverandørgjeld, skyldig merverdi- og investeringsavgift osv.). </t>
  </si>
  <si>
    <t>Fartøyenes langsiktige gjeld (pantegjeld, utsatt skatt osv.).</t>
  </si>
  <si>
    <t>Gjenanskaffelsesverdi fartøy er en total beregnet gjenanskaffelsespris for fartøy med utstyr. Gjenanskaffelsesprisen er en beregnet verdi basert på oppgaver fra skipsverft, motorfabrikanter og leverandører av utstyr av hva et tilsvarende nytt fartøy med lik utstyrsmengde ville koste.</t>
  </si>
  <si>
    <t xml:space="preserve">Antall fartøy i utvalg er antall fartøy som resultatene i lønnsomhetsundersøkelsen er basert på. </t>
  </si>
  <si>
    <t>I andre varige driftsmidler inkluderes blant annet redskap, hjelpebåt, sjøbod, kai, transportmidler og langsiktige plasseringer i aksjer og andeler. I denne posten inngår også verdien av enhetskvote/strukturkvote og deltakeradganger i de tilfeller verdien på disse fisketillatelsene er spesifisert i regnskap/næringsoppgave. Enhetskvoter og deltakeradganger, ved erverv av fartøy med deltakeradgang før 2005, er tidsbegrensede tillatelser som kan avskrives over tillatelsens levetid. Strukturkvoter og deltakeradganger, ved erverv av fartøy med deltakeradgang fra og med 2005, anses som tidsubegrensede og er dermed ikke avskrivbare. Eventuell verdi på konsesjon i regnskap/næringsoppgave er ikke inkludert i lønnsomhetsundersøkelsen.</t>
  </si>
  <si>
    <t xml:space="preserve">Sum varige driftsmidler er summen av "Bokført verdi fartøy (beregnet) og "Andre varige driftsmidler". </t>
  </si>
  <si>
    <t>Sum omløpsmidler består av kontanter, bankinnskudd, kortsiktig plassering av aksjer og andeler, varelager og beholdning av bunkers, proviant emballasje mv.</t>
  </si>
  <si>
    <t>Sum eiendeler er summen av varige driftsmidler og omløpsmidler.</t>
  </si>
  <si>
    <t>Egenkapitalen er differansen mellom sum eiendeler og summen av kortsiktig og langsiktig gjeld. I lønnsomhetsundersøkelsen inkluderes ikke verdier på alle typer fisketillatelser (se "Andre varige driftsmidler"). Dette medfører at egenkapitalen blir lavere enn om alle typer fisketillatelser hadde vært inkludert i totalkapitalen.</t>
  </si>
  <si>
    <t>Sum egenkapital og gjeld er summen av "Egenkapital (beregnet)", "Kortsiktig gjeld" og "Langsiktig gjeld".</t>
  </si>
  <si>
    <t>Totalkapitalrentabilitet gir uttrykk for avkastningen til totalkapitalen i virksomheten (("Ordinært resultat før skatt"+"Diverse finanskostnader")*100%/Totalkapital). Totalkapitalen er lik "Sum eiendeler". I lønnsomhetsundersøkelsen inkluderes ikke verdier på alle typer fisketillatelser. Dette medfører at totalkapitalrentabiliteten blir høyere enn om verdier på alle typer fisketillatelser hadde vært inkludert i totalkapitalen.</t>
  </si>
  <si>
    <t>Fartøygruppe 016 Ringnotsnurpere. Fartøy med ringnottillatelse og eventuelt pelagisk tråltillatelse.</t>
  </si>
  <si>
    <t>Fartøygruppe 007 Torsketrålere. Fartøy med torsketråltillatelse og eventuelt reketråltillatelse. Faktor torsk/hyse = 1.</t>
  </si>
  <si>
    <t>Fartøygruppe 008 Torsketrålere. Fartøy med torsketråltillatelse. Faktor torsk/hyse &lt; 1.</t>
  </si>
  <si>
    <t>Fartøygruppe 018 Pelagisk trål. Fartøy med pelagisk tråltillatelse. (Tidligere Industritrålere)</t>
  </si>
  <si>
    <t>:</t>
  </si>
  <si>
    <t>2003-2007</t>
  </si>
  <si>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</si>
  <si>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Samfunnsøkonomisk perspektiv - avsluttet tidsserie</t>
  </si>
  <si>
    <t>Endring fra samfunnsøkonomisk perspektiv til bedriftsøkonomisk perspektiv</t>
  </si>
  <si>
    <t>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Tidsserier basert på samfunnsøkonomisk perspektiv vil ikke videreføres etter 2007.</t>
  </si>
  <si>
    <t>Oppdatert per 03.06.2010</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</si>
</sst>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0.0000"/>
    <numFmt numFmtId="175" formatCode="#,##0.0"/>
    <numFmt numFmtId="176" formatCode="_ * #,##0.0_ ;_ * \-#,##0.0_ ;_ * &quot;-&quot;??_ ;_ @_ "/>
    <numFmt numFmtId="177" formatCode="_ * #,##0_ ;_ * \-#,##0_ ;_ * &quot;-&quot;??_ ;_ @_ "/>
    <numFmt numFmtId="178" formatCode="#,##0.0;[Red]\-#,##0.0"/>
    <numFmt numFmtId="179" formatCode="#,##0.0;\-#,##0.0"/>
    <numFmt numFmtId="180" formatCode="#,##0.0_ ;[Red]\-#,##0.0\ "/>
    <numFmt numFmtId="181" formatCode="0.0_ ;[Red]\-0.0\ "/>
    <numFmt numFmtId="182" formatCode="0.00_ ;[Red]\-0.00\ "/>
    <numFmt numFmtId="183" formatCode="_ &quot;kr&quot;\ * #,##0.0_ ;_ &quot;kr&quot;\ * \-#,##0.0_ ;_ &quot;kr&quot;\ * &quot;-&quot;?_ ;_ @_ "/>
    <numFmt numFmtId="184" formatCode="0_ ;[Red]\-0\ "/>
    <numFmt numFmtId="185" formatCode="&quot;Ja&quot;;&quot;Ja&quot;;&quot;Nei&quot;"/>
    <numFmt numFmtId="186" formatCode="&quot;Sann&quot;;&quot;Sann&quot;;&quot;Usann&quot;"/>
    <numFmt numFmtId="187" formatCode="&quot;På&quot;;&quot;På&quot;;&quot;Av&quot;"/>
    <numFmt numFmtId="188" formatCode="#,##0_ ;[Red]\-#,##0\ "/>
    <numFmt numFmtId="189" formatCode="0.0\ %"/>
  </numFmts>
  <fonts count="46">
    <font>
      <sz val="10"/>
      <name val="Arial"/>
      <family val="0"/>
    </font>
    <font>
      <b/>
      <sz val="10"/>
      <name val="Arial"/>
      <family val="0"/>
    </font>
    <font>
      <i/>
      <sz val="10"/>
      <name val="Arial"/>
      <family val="0"/>
    </font>
    <font>
      <b/>
      <i/>
      <sz val="10"/>
      <name val="Arial"/>
      <family val="0"/>
    </font>
    <font>
      <sz val="8"/>
      <name val="Arial"/>
      <family val="0"/>
    </font>
    <font>
      <b/>
      <sz val="12"/>
      <name val="Arial"/>
      <family val="2"/>
    </font>
    <font>
      <b/>
      <sz val="9"/>
      <name val="Arial"/>
      <family val="2"/>
    </font>
    <font>
      <sz val="9"/>
      <name val="Arial"/>
      <family val="2"/>
    </font>
    <font>
      <sz val="10"/>
      <name val="Times New Roman"/>
      <family val="1"/>
    </font>
    <font>
      <sz val="8"/>
      <name val="Courier New"/>
      <family val="3"/>
    </font>
    <font>
      <b/>
      <sz val="14"/>
      <name val="Arial"/>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1" applyNumberFormat="0" applyAlignment="0" applyProtection="0"/>
    <xf numFmtId="0" fontId="36" fillId="0" borderId="2" applyNumberFormat="0" applyFill="0" applyAlignment="0" applyProtection="0"/>
    <xf numFmtId="43"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0" fillId="0" borderId="0">
      <alignment/>
      <protection/>
    </xf>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1"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177" fontId="4" fillId="0" borderId="0" xfId="39" applyNumberFormat="1" applyFont="1" applyAlignment="1">
      <alignment/>
    </xf>
    <xf numFmtId="0" fontId="0" fillId="0" borderId="0" xfId="0" applyBorder="1" applyAlignment="1">
      <alignment/>
    </xf>
    <xf numFmtId="3" fontId="0" fillId="0" borderId="0" xfId="0" applyNumberFormat="1" applyAlignment="1">
      <alignment/>
    </xf>
    <xf numFmtId="3" fontId="9" fillId="0" borderId="0" xfId="0" applyNumberFormat="1" applyFont="1" applyAlignment="1">
      <alignment horizontal="right"/>
    </xf>
    <xf numFmtId="0" fontId="4" fillId="0" borderId="0" xfId="0" applyFont="1" applyAlignment="1">
      <alignment/>
    </xf>
    <xf numFmtId="3" fontId="8" fillId="0" borderId="0" xfId="0" applyNumberFormat="1" applyFont="1" applyAlignment="1">
      <alignment/>
    </xf>
    <xf numFmtId="0" fontId="1"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3" fontId="0" fillId="0" borderId="0" xfId="0" applyNumberFormat="1" applyFont="1" applyAlignment="1">
      <alignment/>
    </xf>
    <xf numFmtId="0" fontId="0" fillId="0" borderId="0" xfId="0" applyFont="1" applyBorder="1" applyAlignment="1">
      <alignment/>
    </xf>
    <xf numFmtId="3" fontId="1" fillId="0" borderId="0" xfId="0" applyNumberFormat="1" applyFont="1" applyBorder="1" applyAlignment="1">
      <alignment horizontal="center"/>
    </xf>
    <xf numFmtId="3" fontId="0" fillId="0" borderId="0" xfId="0" applyNumberFormat="1" applyFont="1" applyAlignment="1">
      <alignment horizontal="right"/>
    </xf>
    <xf numFmtId="3" fontId="11" fillId="0" borderId="0" xfId="0" applyNumberFormat="1" applyFont="1" applyAlignment="1">
      <alignment horizontal="right"/>
    </xf>
    <xf numFmtId="0" fontId="0" fillId="0" borderId="0" xfId="0" applyFont="1" applyAlignment="1">
      <alignment/>
    </xf>
    <xf numFmtId="3" fontId="0" fillId="0" borderId="0" xfId="39" applyNumberFormat="1" applyFont="1" applyAlignment="1">
      <alignment/>
    </xf>
    <xf numFmtId="3" fontId="0" fillId="0" borderId="10" xfId="39" applyNumberFormat="1" applyFont="1" applyBorder="1" applyAlignment="1">
      <alignment/>
    </xf>
    <xf numFmtId="3" fontId="0" fillId="0" borderId="0" xfId="0" applyNumberFormat="1" applyFont="1" applyAlignment="1">
      <alignment/>
    </xf>
    <xf numFmtId="0" fontId="0" fillId="0" borderId="0" xfId="0" applyFont="1" applyAlignment="1">
      <alignment horizontal="right"/>
    </xf>
    <xf numFmtId="177" fontId="0" fillId="0" borderId="0" xfId="39" applyNumberFormat="1" applyFont="1" applyAlignment="1">
      <alignment/>
    </xf>
    <xf numFmtId="0" fontId="1" fillId="0" borderId="0" xfId="0" applyFont="1" applyBorder="1" applyAlignment="1">
      <alignment/>
    </xf>
    <xf numFmtId="3" fontId="1" fillId="0" borderId="0" xfId="39" applyNumberFormat="1"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horizontal="center"/>
    </xf>
    <xf numFmtId="175" fontId="0" fillId="0" borderId="0" xfId="0" applyNumberFormat="1" applyFont="1" applyAlignment="1">
      <alignment/>
    </xf>
    <xf numFmtId="180" fontId="0" fillId="0" borderId="0" xfId="39" applyNumberFormat="1" applyFont="1" applyAlignment="1">
      <alignment/>
    </xf>
    <xf numFmtId="3" fontId="0" fillId="0" borderId="0" xfId="39" applyNumberFormat="1" applyFont="1" applyBorder="1" applyAlignment="1">
      <alignment/>
    </xf>
    <xf numFmtId="3" fontId="0" fillId="0" borderId="18" xfId="0" applyNumberFormat="1" applyFont="1" applyBorder="1" applyAlignment="1">
      <alignment horizontal="right"/>
    </xf>
    <xf numFmtId="3" fontId="0" fillId="0" borderId="18" xfId="0" applyNumberFormat="1" applyFont="1" applyBorder="1" applyAlignment="1">
      <alignment/>
    </xf>
    <xf numFmtId="3" fontId="0" fillId="0" borderId="10" xfId="0" applyNumberFormat="1" applyFont="1" applyBorder="1" applyAlignment="1">
      <alignment horizontal="right"/>
    </xf>
    <xf numFmtId="3" fontId="0" fillId="0" borderId="10" xfId="0" applyNumberFormat="1" applyFont="1" applyBorder="1" applyAlignment="1">
      <alignment/>
    </xf>
    <xf numFmtId="175" fontId="1" fillId="0" borderId="0" xfId="39" applyNumberFormat="1" applyFont="1" applyAlignment="1">
      <alignment/>
    </xf>
    <xf numFmtId="172" fontId="1" fillId="0" borderId="0" xfId="39" applyNumberFormat="1" applyFont="1" applyAlignment="1">
      <alignment/>
    </xf>
    <xf numFmtId="172" fontId="1" fillId="0" borderId="0" xfId="0" applyNumberFormat="1" applyFont="1" applyAlignment="1">
      <alignment/>
    </xf>
    <xf numFmtId="175" fontId="1" fillId="0" borderId="0" xfId="0" applyNumberFormat="1" applyFont="1" applyAlignment="1">
      <alignment/>
    </xf>
    <xf numFmtId="178" fontId="1" fillId="0" borderId="0" xfId="0" applyNumberFormat="1" applyFont="1" applyAlignment="1">
      <alignment/>
    </xf>
    <xf numFmtId="0" fontId="1" fillId="0" borderId="19" xfId="0" applyFont="1" applyBorder="1" applyAlignment="1">
      <alignment/>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3" fontId="0" fillId="0" borderId="10" xfId="0" applyNumberFormat="1" applyBorder="1" applyAlignment="1">
      <alignment/>
    </xf>
    <xf numFmtId="3" fontId="0" fillId="0" borderId="17" xfId="0" applyNumberFormat="1" applyBorder="1" applyAlignment="1">
      <alignment/>
    </xf>
    <xf numFmtId="3" fontId="4" fillId="0" borderId="0" xfId="0" applyNumberFormat="1" applyFont="1" applyAlignment="1">
      <alignment vertical="top"/>
    </xf>
    <xf numFmtId="3" fontId="0" fillId="0" borderId="10" xfId="0" applyNumberFormat="1" applyFont="1" applyBorder="1" applyAlignment="1">
      <alignment/>
    </xf>
    <xf numFmtId="3" fontId="0" fillId="0" borderId="0" xfId="0" applyNumberFormat="1" applyFont="1" applyAlignment="1">
      <alignment vertical="top"/>
    </xf>
    <xf numFmtId="1" fontId="0" fillId="0" borderId="0" xfId="0" applyNumberFormat="1" applyAlignment="1">
      <alignment/>
    </xf>
    <xf numFmtId="3" fontId="7" fillId="0" borderId="0" xfId="0" applyNumberFormat="1" applyFont="1" applyAlignment="1">
      <alignment vertical="top"/>
    </xf>
    <xf numFmtId="3" fontId="0" fillId="0" borderId="17" xfId="0" applyNumberFormat="1" applyFont="1" applyBorder="1" applyAlignment="1">
      <alignment vertical="top"/>
    </xf>
    <xf numFmtId="3" fontId="0" fillId="0" borderId="10" xfId="0" applyNumberFormat="1" applyFont="1" applyBorder="1" applyAlignment="1">
      <alignment vertical="top"/>
    </xf>
    <xf numFmtId="0" fontId="0" fillId="0" borderId="0" xfId="0" applyBorder="1" applyAlignment="1">
      <alignment horizontal="right"/>
    </xf>
    <xf numFmtId="3" fontId="0" fillId="0" borderId="10" xfId="39" applyNumberFormat="1" applyFont="1" applyBorder="1" applyAlignment="1">
      <alignment horizontal="right"/>
    </xf>
    <xf numFmtId="3" fontId="1" fillId="0" borderId="0" xfId="39" applyNumberFormat="1" applyFont="1" applyAlignment="1">
      <alignment horizontal="right"/>
    </xf>
    <xf numFmtId="172" fontId="1" fillId="0" borderId="0" xfId="0" applyNumberFormat="1" applyFont="1" applyAlignment="1">
      <alignment horizontal="right"/>
    </xf>
    <xf numFmtId="0" fontId="0" fillId="0" borderId="10" xfId="0" applyBorder="1" applyAlignment="1">
      <alignment horizontal="right"/>
    </xf>
    <xf numFmtId="0" fontId="0" fillId="0" borderId="17" xfId="0" applyBorder="1" applyAlignment="1">
      <alignment horizontal="right"/>
    </xf>
    <xf numFmtId="0" fontId="1" fillId="0" borderId="15" xfId="42" applyFont="1" applyBorder="1" applyAlignment="1">
      <alignment vertical="top"/>
      <protection/>
    </xf>
    <xf numFmtId="0" fontId="0" fillId="0" borderId="23" xfId="42" applyFont="1" applyBorder="1" applyAlignment="1">
      <alignment vertical="top" wrapText="1"/>
      <protection/>
    </xf>
    <xf numFmtId="1" fontId="1" fillId="0" borderId="11" xfId="0" applyNumberFormat="1" applyFont="1" applyBorder="1" applyAlignment="1">
      <alignment vertical="top"/>
    </xf>
    <xf numFmtId="0" fontId="0" fillId="0" borderId="24" xfId="0" applyBorder="1" applyAlignment="1">
      <alignment vertical="top"/>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42" applyFont="1" applyBorder="1" applyAlignment="1">
      <alignment vertical="top" wrapText="1"/>
      <protection/>
    </xf>
    <xf numFmtId="0" fontId="0" fillId="0" borderId="29" xfId="42" applyBorder="1" applyAlignment="1">
      <alignment vertical="top" wrapText="1"/>
      <protection/>
    </xf>
    <xf numFmtId="0" fontId="0" fillId="0" borderId="30" xfId="42" applyBorder="1" applyAlignment="1">
      <alignment vertical="top" wrapText="1"/>
      <protection/>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18"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7" xfId="0" applyFont="1" applyBorder="1" applyAlignment="1">
      <alignment wrapText="1"/>
    </xf>
    <xf numFmtId="0" fontId="0" fillId="0" borderId="38" xfId="0" applyFont="1" applyBorder="1" applyAlignment="1">
      <alignment wrapText="1"/>
    </xf>
    <xf numFmtId="0" fontId="0" fillId="0" borderId="24" xfId="0" applyBorder="1" applyAlignment="1">
      <alignment wrapText="1"/>
    </xf>
    <xf numFmtId="0" fontId="0" fillId="0" borderId="39" xfId="0" applyBorder="1" applyAlignment="1">
      <alignment wrapText="1"/>
    </xf>
    <xf numFmtId="0" fontId="0" fillId="0" borderId="23"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0" xfId="0" applyAlignment="1">
      <alignment wrapText="1"/>
    </xf>
    <xf numFmtId="0" fontId="0" fillId="0" borderId="42" xfId="0" applyBorder="1" applyAlignment="1">
      <alignment wrapText="1"/>
    </xf>
  </cellXfs>
  <cellStyles count="48">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G63"/>
  <sheetViews>
    <sheetView tabSelected="1" zoomScalePageLayoutView="0" workbookViewId="0" topLeftCell="A1">
      <selection activeCell="A2" sqref="A2"/>
    </sheetView>
  </sheetViews>
  <sheetFormatPr defaultColWidth="9.140625" defaultRowHeight="12.75"/>
  <cols>
    <col min="1" max="1" width="32.8515625" style="0" customWidth="1"/>
    <col min="2" max="6" width="9.7109375" style="0" customWidth="1"/>
  </cols>
  <sheetData>
    <row r="1" ht="18">
      <c r="A1" s="12" t="s">
        <v>21</v>
      </c>
    </row>
    <row r="2" ht="15.75">
      <c r="A2" s="1"/>
    </row>
    <row r="3" ht="15.75">
      <c r="A3" s="1" t="s">
        <v>113</v>
      </c>
    </row>
    <row r="5" spans="1:3" ht="15.75">
      <c r="A5" s="1" t="s">
        <v>22</v>
      </c>
      <c r="B5" s="2"/>
      <c r="C5" s="2"/>
    </row>
    <row r="6" spans="1:11" ht="12.75">
      <c r="A6" s="13"/>
      <c r="B6" s="13"/>
      <c r="C6" s="13"/>
      <c r="D6" s="14"/>
      <c r="E6" s="14"/>
      <c r="F6" s="14"/>
      <c r="G6" s="14"/>
      <c r="H6" s="14"/>
      <c r="I6" s="14"/>
      <c r="J6" s="14"/>
      <c r="K6" s="14"/>
    </row>
    <row r="7" spans="1:11" ht="12.75">
      <c r="A7" s="11" t="s">
        <v>24</v>
      </c>
      <c r="B7" s="13"/>
      <c r="C7" s="13"/>
      <c r="D7" s="14"/>
      <c r="E7" s="14"/>
      <c r="F7" s="14"/>
      <c r="G7" s="14"/>
      <c r="H7" s="14"/>
      <c r="I7" s="14"/>
      <c r="J7" s="14"/>
      <c r="K7" s="14"/>
    </row>
    <row r="8" spans="1:11" ht="12.75">
      <c r="A8" s="11" t="s">
        <v>25</v>
      </c>
      <c r="B8" s="13"/>
      <c r="C8" s="13"/>
      <c r="D8" s="14"/>
      <c r="E8" s="14"/>
      <c r="F8" s="14"/>
      <c r="G8" s="14"/>
      <c r="H8" s="14"/>
      <c r="I8" s="14"/>
      <c r="J8" s="14"/>
      <c r="K8" s="14"/>
    </row>
    <row r="9" spans="1:11" ht="12.75">
      <c r="A9" s="11" t="s">
        <v>116</v>
      </c>
      <c r="B9" s="13"/>
      <c r="C9" s="13"/>
      <c r="D9" s="14"/>
      <c r="E9" s="14"/>
      <c r="F9" s="14"/>
      <c r="G9" s="14"/>
      <c r="H9" s="14"/>
      <c r="I9" s="14"/>
      <c r="J9" s="14"/>
      <c r="K9" s="14"/>
    </row>
    <row r="10" spans="1:11" ht="12.75">
      <c r="A10" s="13"/>
      <c r="B10" s="13"/>
      <c r="C10" s="13"/>
      <c r="D10" s="14"/>
      <c r="E10" s="14"/>
      <c r="F10" s="14"/>
      <c r="G10" s="14"/>
      <c r="H10" s="14"/>
      <c r="I10" s="14"/>
      <c r="J10" s="14"/>
      <c r="K10" s="14"/>
    </row>
    <row r="11" spans="1:137" ht="12.75">
      <c r="A11" s="28" t="s">
        <v>23</v>
      </c>
      <c r="B11" s="36">
        <v>2003</v>
      </c>
      <c r="C11" s="36">
        <v>2004</v>
      </c>
      <c r="D11" s="36">
        <v>2005</v>
      </c>
      <c r="E11" s="36">
        <v>2006</v>
      </c>
      <c r="F11" s="36">
        <v>2007</v>
      </c>
      <c r="G11" s="15"/>
      <c r="H11" s="15"/>
      <c r="I11" s="15"/>
      <c r="J11" s="15"/>
      <c r="K11" s="15"/>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370063</v>
      </c>
      <c r="C12" s="17">
        <v>446353</v>
      </c>
      <c r="D12" s="17">
        <v>577197</v>
      </c>
      <c r="E12" s="7">
        <v>695120</v>
      </c>
      <c r="F12" s="7">
        <v>831684.444717445</v>
      </c>
      <c r="G12" s="15"/>
      <c r="H12" s="15"/>
      <c r="I12" s="15"/>
      <c r="J12" s="15"/>
      <c r="K12" s="15"/>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11" ht="12.75">
      <c r="A13" s="18"/>
      <c r="B13" s="19"/>
      <c r="C13" s="17"/>
      <c r="D13" s="10"/>
      <c r="E13" s="15"/>
      <c r="F13" s="15"/>
      <c r="G13" s="15"/>
      <c r="H13" s="15"/>
      <c r="I13" s="15"/>
      <c r="J13" s="14"/>
      <c r="K13" s="14"/>
    </row>
    <row r="14" spans="1:11" ht="12.75">
      <c r="A14" s="11" t="s">
        <v>20</v>
      </c>
      <c r="B14" s="17"/>
      <c r="C14" s="17"/>
      <c r="D14" s="10"/>
      <c r="E14" s="15"/>
      <c r="F14" s="15"/>
      <c r="G14" s="15"/>
      <c r="H14" s="15"/>
      <c r="I14" s="15"/>
      <c r="J14" s="14"/>
      <c r="K14" s="14"/>
    </row>
    <row r="15" spans="1:11" ht="12.75">
      <c r="A15" s="13" t="s">
        <v>0</v>
      </c>
      <c r="B15" s="17">
        <v>16800</v>
      </c>
      <c r="C15" s="20">
        <v>19540</v>
      </c>
      <c r="D15" s="17">
        <v>27073</v>
      </c>
      <c r="E15" s="7">
        <v>34370</v>
      </c>
      <c r="F15" s="7">
        <v>36507.6732186732</v>
      </c>
      <c r="G15" s="14"/>
      <c r="H15" s="14"/>
      <c r="I15" s="14"/>
      <c r="J15" s="14"/>
      <c r="K15" s="14"/>
    </row>
    <row r="16" spans="1:11" ht="12.75">
      <c r="A16" s="13" t="s">
        <v>1</v>
      </c>
      <c r="B16" s="17">
        <v>12387</v>
      </c>
      <c r="C16" s="20">
        <v>17330</v>
      </c>
      <c r="D16" s="17">
        <v>18867</v>
      </c>
      <c r="E16" s="7">
        <v>19089</v>
      </c>
      <c r="F16" s="7">
        <v>21329.0909090909</v>
      </c>
      <c r="G16" s="14"/>
      <c r="H16" s="14"/>
      <c r="I16" s="14"/>
      <c r="J16" s="14"/>
      <c r="K16" s="14"/>
    </row>
    <row r="17" spans="1:11" ht="12.75">
      <c r="A17" s="13" t="s">
        <v>15</v>
      </c>
      <c r="B17" s="17">
        <v>444</v>
      </c>
      <c r="C17" s="20">
        <v>1531</v>
      </c>
      <c r="D17" s="17">
        <v>1992</v>
      </c>
      <c r="E17">
        <v>340</v>
      </c>
      <c r="F17">
        <v>405.685503685504</v>
      </c>
      <c r="G17" s="14"/>
      <c r="H17" s="14"/>
      <c r="I17" s="14"/>
      <c r="J17" s="14"/>
      <c r="K17" s="14"/>
    </row>
    <row r="18" spans="1:11" ht="12.75">
      <c r="A18" s="13" t="s">
        <v>16</v>
      </c>
      <c r="B18" s="17"/>
      <c r="C18" s="20"/>
      <c r="D18" s="17">
        <v>1136</v>
      </c>
      <c r="E18" s="7">
        <v>1370</v>
      </c>
      <c r="F18" s="7">
        <v>1644.67813267813</v>
      </c>
      <c r="G18" s="14"/>
      <c r="H18" s="14"/>
      <c r="I18" s="14"/>
      <c r="J18" s="14"/>
      <c r="K18" s="14"/>
    </row>
    <row r="19" spans="1:11" ht="12.75">
      <c r="A19" s="13" t="s">
        <v>2</v>
      </c>
      <c r="B19" s="17">
        <v>3846</v>
      </c>
      <c r="C19" s="20">
        <v>3399</v>
      </c>
      <c r="D19" s="17">
        <v>8853</v>
      </c>
      <c r="E19" s="7">
        <v>10162</v>
      </c>
      <c r="F19" s="7">
        <v>5676.39066339066</v>
      </c>
      <c r="G19" s="14"/>
      <c r="H19" s="14"/>
      <c r="I19" s="14"/>
      <c r="J19" s="14"/>
      <c r="K19" s="14"/>
    </row>
    <row r="20" spans="1:11" ht="12.75">
      <c r="A20" s="13" t="s">
        <v>3</v>
      </c>
      <c r="B20" s="17">
        <v>936</v>
      </c>
      <c r="C20" s="20">
        <v>1212</v>
      </c>
      <c r="D20" s="17">
        <v>1882</v>
      </c>
      <c r="E20" s="7">
        <v>2203</v>
      </c>
      <c r="F20" s="7">
        <v>2894.4226044226</v>
      </c>
      <c r="G20" s="14"/>
      <c r="H20" s="14"/>
      <c r="I20" s="14"/>
      <c r="J20" s="14"/>
      <c r="K20" s="14"/>
    </row>
    <row r="21" spans="1:11" ht="12.75">
      <c r="A21" s="13" t="s">
        <v>4</v>
      </c>
      <c r="B21" s="17">
        <v>9139</v>
      </c>
      <c r="C21" s="20">
        <v>11698</v>
      </c>
      <c r="D21" s="17">
        <v>12295</v>
      </c>
      <c r="E21" s="7">
        <v>12521</v>
      </c>
      <c r="F21" s="7">
        <v>15952.8501228501</v>
      </c>
      <c r="G21" s="14"/>
      <c r="H21" s="14"/>
      <c r="I21" s="14"/>
      <c r="J21" s="14"/>
      <c r="K21" s="14"/>
    </row>
    <row r="22" spans="1:11" ht="12.75">
      <c r="A22" s="13" t="s">
        <v>5</v>
      </c>
      <c r="B22" s="17">
        <v>2166</v>
      </c>
      <c r="C22" s="20">
        <v>2513</v>
      </c>
      <c r="D22" s="17">
        <v>1820</v>
      </c>
      <c r="E22" s="7">
        <v>2894</v>
      </c>
      <c r="F22" s="7">
        <v>3254.18918918919</v>
      </c>
      <c r="G22" s="14"/>
      <c r="H22" s="14"/>
      <c r="I22" s="14"/>
      <c r="J22" s="14"/>
      <c r="K22" s="14"/>
    </row>
    <row r="23" spans="1:11" ht="12.75">
      <c r="A23" s="13" t="s">
        <v>6</v>
      </c>
      <c r="B23" s="17">
        <v>31307</v>
      </c>
      <c r="C23" s="20">
        <v>36238</v>
      </c>
      <c r="D23" s="17">
        <v>39499</v>
      </c>
      <c r="E23" s="7">
        <v>56906</v>
      </c>
      <c r="F23" s="7">
        <v>73929.3832923833</v>
      </c>
      <c r="G23" s="14"/>
      <c r="H23" s="14"/>
      <c r="I23" s="14"/>
      <c r="J23" s="14"/>
      <c r="K23" s="14"/>
    </row>
    <row r="24" spans="1:11" ht="12.75">
      <c r="A24" s="13" t="s">
        <v>7</v>
      </c>
      <c r="B24" s="17">
        <v>19962</v>
      </c>
      <c r="C24" s="20">
        <v>26896</v>
      </c>
      <c r="D24" s="17">
        <v>26953</v>
      </c>
      <c r="E24" s="7">
        <v>42655</v>
      </c>
      <c r="F24" s="7">
        <v>46144.4398034398</v>
      </c>
      <c r="G24" s="14"/>
      <c r="H24" s="14"/>
      <c r="I24" s="14"/>
      <c r="J24" s="14"/>
      <c r="K24" s="14"/>
    </row>
    <row r="25" spans="1:11" ht="12.75">
      <c r="A25" s="13" t="s">
        <v>8</v>
      </c>
      <c r="B25" s="17">
        <v>31639</v>
      </c>
      <c r="C25" s="20">
        <v>40498</v>
      </c>
      <c r="D25" s="17">
        <v>61111</v>
      </c>
      <c r="E25" s="7">
        <v>67440</v>
      </c>
      <c r="F25" s="7">
        <v>73061.5601965602</v>
      </c>
      <c r="G25" s="22"/>
      <c r="H25" s="22"/>
      <c r="I25" s="22"/>
      <c r="J25" s="22"/>
      <c r="K25" s="22"/>
    </row>
    <row r="26" spans="1:11" ht="12.75">
      <c r="A26" s="13" t="s">
        <v>27</v>
      </c>
      <c r="B26" s="23">
        <v>211672</v>
      </c>
      <c r="C26" s="20">
        <v>241801</v>
      </c>
      <c r="D26" s="17">
        <v>298375</v>
      </c>
      <c r="E26" s="20">
        <v>359553</v>
      </c>
      <c r="F26" s="20">
        <v>444846.0614250611</v>
      </c>
      <c r="G26" s="22"/>
      <c r="H26" s="22"/>
      <c r="I26" s="22"/>
      <c r="J26" s="22"/>
      <c r="K26" s="22"/>
    </row>
    <row r="27" spans="1:11" ht="13.5">
      <c r="A27" s="13" t="s">
        <v>28</v>
      </c>
      <c r="B27" s="17">
        <v>19096</v>
      </c>
      <c r="C27" s="17">
        <v>25807</v>
      </c>
      <c r="D27" s="17">
        <v>29899</v>
      </c>
      <c r="E27" s="7">
        <v>33332</v>
      </c>
      <c r="F27" s="7">
        <v>39351.144963145</v>
      </c>
      <c r="G27" s="22"/>
      <c r="H27" s="21"/>
      <c r="I27" s="22"/>
      <c r="J27" s="22"/>
      <c r="K27" s="22"/>
    </row>
    <row r="28" spans="1:11" ht="14.25" thickBot="1">
      <c r="A28" s="28" t="s">
        <v>26</v>
      </c>
      <c r="B28" s="24">
        <f>SUM(B15:B27)</f>
        <v>359394</v>
      </c>
      <c r="C28" s="24">
        <f>SUM(C15:C27)</f>
        <v>428463</v>
      </c>
      <c r="D28" s="24">
        <f>SUM(D15:D27)</f>
        <v>529755</v>
      </c>
      <c r="E28" s="24">
        <f>SUM(E15:E27)</f>
        <v>642835</v>
      </c>
      <c r="F28" s="24">
        <f>SUM(F15:F27)</f>
        <v>764997.5700245696</v>
      </c>
      <c r="G28" s="14"/>
      <c r="H28" s="21"/>
      <c r="I28" s="22"/>
      <c r="J28" s="22"/>
      <c r="K28" s="22"/>
    </row>
    <row r="29" spans="1:11" ht="13.5" thickTop="1">
      <c r="A29" s="18"/>
      <c r="B29" s="17"/>
      <c r="C29" s="17"/>
      <c r="D29" s="25"/>
      <c r="E29" s="14"/>
      <c r="F29" s="14"/>
      <c r="G29" s="14"/>
      <c r="H29" s="25"/>
      <c r="I29" s="14"/>
      <c r="J29" s="14"/>
      <c r="K29" s="14"/>
    </row>
    <row r="30" spans="1:6" s="11" customFormat="1" ht="12.75">
      <c r="A30" s="11" t="s">
        <v>9</v>
      </c>
      <c r="B30" s="29">
        <f>B12-B28</f>
        <v>10669</v>
      </c>
      <c r="C30" s="29">
        <f>C12-C28</f>
        <v>17890</v>
      </c>
      <c r="D30" s="29">
        <f>D12-D28</f>
        <v>47442</v>
      </c>
      <c r="E30" s="29">
        <f>E12-E28</f>
        <v>52285</v>
      </c>
      <c r="F30" s="29">
        <f>F12-F28</f>
        <v>66686.87469287531</v>
      </c>
    </row>
    <row r="31" spans="1:6" s="11" customFormat="1" ht="12.75">
      <c r="A31" s="11" t="s">
        <v>10</v>
      </c>
      <c r="B31" s="48">
        <f>(B30/B12)*100</f>
        <v>2.88302262047273</v>
      </c>
      <c r="C31" s="48">
        <f>(C30/C12)*100</f>
        <v>4.0080384807540215</v>
      </c>
      <c r="D31" s="48">
        <f>(D30/D12)*100</f>
        <v>8.219377439591682</v>
      </c>
      <c r="E31" s="48">
        <f>(E30/E12)*100</f>
        <v>7.521722867994016</v>
      </c>
      <c r="F31" s="48">
        <f>(F30/F12)*100</f>
        <v>8.018290484623817</v>
      </c>
    </row>
    <row r="32" spans="1:11" ht="12.75">
      <c r="A32" s="13"/>
      <c r="B32" s="13"/>
      <c r="C32" s="13"/>
      <c r="D32" s="14"/>
      <c r="E32" s="14"/>
      <c r="F32" s="14"/>
      <c r="G32" s="14"/>
      <c r="H32" s="14"/>
      <c r="I32" s="14"/>
      <c r="J32" s="14"/>
      <c r="K32" s="14"/>
    </row>
    <row r="33" spans="1:11" ht="12.75">
      <c r="A33" s="13" t="s">
        <v>11</v>
      </c>
      <c r="B33" s="17">
        <v>2243</v>
      </c>
      <c r="C33" s="17">
        <v>579</v>
      </c>
      <c r="D33" s="17">
        <v>304</v>
      </c>
      <c r="E33">
        <v>816</v>
      </c>
      <c r="F33" s="7">
        <v>3049.58968058968</v>
      </c>
      <c r="G33" s="14"/>
      <c r="H33" s="14"/>
      <c r="I33" s="14"/>
      <c r="J33" s="14"/>
      <c r="K33" s="14"/>
    </row>
    <row r="34" spans="1:11" ht="12.75">
      <c r="A34" s="13" t="s">
        <v>12</v>
      </c>
      <c r="B34" s="17">
        <v>14213</v>
      </c>
      <c r="C34" s="17">
        <v>11873</v>
      </c>
      <c r="D34" s="17">
        <v>9458</v>
      </c>
      <c r="E34" s="7">
        <v>18303</v>
      </c>
      <c r="F34" s="7">
        <v>14427.5552825553</v>
      </c>
      <c r="G34" s="14"/>
      <c r="H34" s="14"/>
      <c r="I34" s="14"/>
      <c r="J34" s="14"/>
      <c r="K34" s="14"/>
    </row>
    <row r="35" spans="1:11" ht="13.5" thickBot="1">
      <c r="A35" s="13" t="s">
        <v>13</v>
      </c>
      <c r="B35" s="24">
        <f>B33-B34</f>
        <v>-11970</v>
      </c>
      <c r="C35" s="24">
        <f>C33-C34</f>
        <v>-11294</v>
      </c>
      <c r="D35" s="24">
        <f>D33-D34</f>
        <v>-9154</v>
      </c>
      <c r="E35" s="24">
        <f>E33-E34</f>
        <v>-17487</v>
      </c>
      <c r="F35" s="24">
        <f>F33-F34</f>
        <v>-11377.965601965621</v>
      </c>
      <c r="G35" s="14"/>
      <c r="H35" s="14"/>
      <c r="I35" s="14"/>
      <c r="J35" s="14"/>
      <c r="K35" s="14"/>
    </row>
    <row r="36" spans="1:11" ht="13.5" thickTop="1">
      <c r="A36" s="13"/>
      <c r="B36" s="23"/>
      <c r="C36" s="23"/>
      <c r="D36" s="23"/>
      <c r="E36" s="14"/>
      <c r="F36" s="14"/>
      <c r="G36" s="14"/>
      <c r="H36" s="14"/>
      <c r="I36" s="14"/>
      <c r="J36" s="14"/>
      <c r="K36" s="14"/>
    </row>
    <row r="37" spans="1:11" ht="12.75">
      <c r="A37" s="11" t="s">
        <v>17</v>
      </c>
      <c r="B37" s="29">
        <f>B30+B35</f>
        <v>-1301</v>
      </c>
      <c r="C37" s="29">
        <f>C30+C35</f>
        <v>6596</v>
      </c>
      <c r="D37" s="29">
        <f>D30+D35</f>
        <v>38288</v>
      </c>
      <c r="E37" s="29">
        <f>E30+E35</f>
        <v>34798</v>
      </c>
      <c r="F37" s="29">
        <f>F30+F35</f>
        <v>55308.909090909685</v>
      </c>
      <c r="G37" s="14"/>
      <c r="H37" s="14"/>
      <c r="I37" s="14"/>
      <c r="J37" s="14"/>
      <c r="K37" s="14"/>
    </row>
    <row r="38" spans="1:11" ht="12.75">
      <c r="A38" s="11"/>
      <c r="B38" s="29"/>
      <c r="C38" s="29"/>
      <c r="D38" s="29"/>
      <c r="E38" s="14"/>
      <c r="F38" s="14"/>
      <c r="G38" s="14"/>
      <c r="H38" s="14"/>
      <c r="I38" s="14"/>
      <c r="J38" s="14"/>
      <c r="K38" s="14"/>
    </row>
    <row r="39" spans="1:11" ht="12.75">
      <c r="A39" s="11"/>
      <c r="B39" s="29"/>
      <c r="C39" s="29"/>
      <c r="D39" s="29"/>
      <c r="E39" s="14"/>
      <c r="F39" s="14"/>
      <c r="G39" s="14"/>
      <c r="H39" s="14"/>
      <c r="I39" s="14"/>
      <c r="J39" s="14"/>
      <c r="K39" s="14"/>
    </row>
    <row r="40" spans="1:11" ht="12.75">
      <c r="A40" s="28" t="s">
        <v>90</v>
      </c>
      <c r="B40" s="29"/>
      <c r="C40" s="29"/>
      <c r="D40" s="29"/>
      <c r="E40" s="14"/>
      <c r="F40" s="14"/>
      <c r="G40" s="14"/>
      <c r="H40" s="14"/>
      <c r="I40" s="14"/>
      <c r="J40" s="14"/>
      <c r="K40" s="14"/>
    </row>
    <row r="41" spans="1:11" ht="12.75">
      <c r="A41" s="13" t="s">
        <v>80</v>
      </c>
      <c r="B41" s="20">
        <v>124937</v>
      </c>
      <c r="C41" s="17">
        <v>200329</v>
      </c>
      <c r="D41" s="17">
        <v>223969</v>
      </c>
      <c r="E41" s="7">
        <v>268865</v>
      </c>
      <c r="F41" s="25">
        <v>312410.066339066</v>
      </c>
      <c r="G41" s="14"/>
      <c r="H41" s="14"/>
      <c r="I41" s="14"/>
      <c r="J41" s="14"/>
      <c r="K41" s="14"/>
    </row>
    <row r="42" spans="1:11" ht="12.75">
      <c r="A42" s="13" t="s">
        <v>81</v>
      </c>
      <c r="B42" s="20">
        <v>21250</v>
      </c>
      <c r="C42" s="17">
        <v>58760</v>
      </c>
      <c r="D42" s="17">
        <v>40723</v>
      </c>
      <c r="E42" s="7">
        <v>78113</v>
      </c>
      <c r="F42" s="25">
        <v>88983.7346437346</v>
      </c>
      <c r="G42" s="14"/>
      <c r="H42" s="14"/>
      <c r="I42" s="14"/>
      <c r="J42" s="14"/>
      <c r="K42" s="14"/>
    </row>
    <row r="43" spans="1:11" ht="12.75">
      <c r="A43" s="11" t="s">
        <v>82</v>
      </c>
      <c r="B43" s="40">
        <v>146187</v>
      </c>
      <c r="C43" s="41">
        <v>259089</v>
      </c>
      <c r="D43" s="41">
        <v>264692</v>
      </c>
      <c r="E43" s="54">
        <v>346977</v>
      </c>
      <c r="F43" s="54">
        <v>401393.800982801</v>
      </c>
      <c r="G43" s="14"/>
      <c r="H43" s="14"/>
      <c r="I43" s="14"/>
      <c r="J43" s="14"/>
      <c r="K43" s="14"/>
    </row>
    <row r="44" spans="1:11" ht="12.75">
      <c r="A44" s="13" t="s">
        <v>83</v>
      </c>
      <c r="B44" s="40">
        <v>61435</v>
      </c>
      <c r="C44" s="41">
        <v>70312</v>
      </c>
      <c r="D44" s="41">
        <v>45909</v>
      </c>
      <c r="E44" s="7">
        <v>54723</v>
      </c>
      <c r="F44" s="7">
        <v>133866.584766585</v>
      </c>
      <c r="G44" s="14"/>
      <c r="H44" s="14"/>
      <c r="I44" s="14"/>
      <c r="J44" s="14"/>
      <c r="K44" s="14"/>
    </row>
    <row r="45" spans="1:11" ht="13.5" thickBot="1">
      <c r="A45" s="11" t="s">
        <v>84</v>
      </c>
      <c r="B45" s="42">
        <v>207621</v>
      </c>
      <c r="C45" s="43">
        <v>329401</v>
      </c>
      <c r="D45" s="43">
        <v>310600</v>
      </c>
      <c r="E45" s="53">
        <v>401700</v>
      </c>
      <c r="F45" s="53">
        <v>535260.385749386</v>
      </c>
      <c r="G45" s="14"/>
      <c r="H45" s="14"/>
      <c r="I45" s="14"/>
      <c r="J45" s="14"/>
      <c r="K45" s="14"/>
    </row>
    <row r="46" spans="1:11" ht="13.5" thickTop="1">
      <c r="A46" s="11"/>
      <c r="B46" s="20"/>
      <c r="C46" s="17"/>
      <c r="D46" s="17"/>
      <c r="F46" s="14"/>
      <c r="G46" s="14"/>
      <c r="H46" s="14"/>
      <c r="I46" s="14"/>
      <c r="J46" s="14"/>
      <c r="K46" s="14"/>
    </row>
    <row r="47" spans="1:11" ht="12.75">
      <c r="A47" s="13" t="s">
        <v>85</v>
      </c>
      <c r="B47" s="17">
        <v>-22997</v>
      </c>
      <c r="C47" s="17">
        <v>66193</v>
      </c>
      <c r="D47" s="17">
        <v>4617</v>
      </c>
      <c r="E47" s="7">
        <v>-13712</v>
      </c>
      <c r="F47" s="7">
        <v>168525.742014742</v>
      </c>
      <c r="G47" s="14"/>
      <c r="H47" s="14"/>
      <c r="I47" s="14"/>
      <c r="J47" s="14"/>
      <c r="K47" s="14"/>
    </row>
    <row r="48" spans="1:11" ht="12.75">
      <c r="A48" s="13" t="s">
        <v>86</v>
      </c>
      <c r="B48" s="20">
        <v>190718</v>
      </c>
      <c r="C48" s="17">
        <v>220888</v>
      </c>
      <c r="D48" s="17">
        <v>224763</v>
      </c>
      <c r="E48" s="7">
        <v>319612</v>
      </c>
      <c r="F48" s="7">
        <v>284290.304668305</v>
      </c>
      <c r="G48" s="14"/>
      <c r="H48" s="14"/>
      <c r="I48" s="14"/>
      <c r="J48" s="14"/>
      <c r="K48" s="14"/>
    </row>
    <row r="49" spans="1:11" ht="12.75">
      <c r="A49" s="13" t="s">
        <v>87</v>
      </c>
      <c r="B49" s="20">
        <v>39900</v>
      </c>
      <c r="C49" s="17">
        <v>42321</v>
      </c>
      <c r="D49" s="17">
        <v>81220</v>
      </c>
      <c r="E49" s="7">
        <v>95800</v>
      </c>
      <c r="F49" s="25">
        <v>82444.3390663391</v>
      </c>
      <c r="G49" s="14"/>
      <c r="H49" s="14"/>
      <c r="I49" s="14"/>
      <c r="J49" s="14"/>
      <c r="K49" s="14"/>
    </row>
    <row r="50" spans="1:11" ht="13.5" thickBot="1">
      <c r="A50" s="11" t="s">
        <v>88</v>
      </c>
      <c r="B50" s="42">
        <v>207621</v>
      </c>
      <c r="C50" s="43">
        <v>329401</v>
      </c>
      <c r="D50" s="43">
        <v>310600</v>
      </c>
      <c r="E50" s="53">
        <v>401700</v>
      </c>
      <c r="F50" s="56">
        <v>535260.385749386</v>
      </c>
      <c r="G50" s="14"/>
      <c r="H50" s="14"/>
      <c r="I50" s="14"/>
      <c r="J50" s="14"/>
      <c r="K50" s="14"/>
    </row>
    <row r="51" spans="1:11" ht="13.5" thickTop="1">
      <c r="A51" s="11"/>
      <c r="B51" s="20"/>
      <c r="C51" s="17"/>
      <c r="D51" s="17"/>
      <c r="G51" s="14"/>
      <c r="H51" s="14"/>
      <c r="I51" s="14"/>
      <c r="J51" s="14"/>
      <c r="K51" s="14"/>
    </row>
    <row r="52" spans="1:11" ht="12.75">
      <c r="A52" s="11" t="s">
        <v>91</v>
      </c>
      <c r="B52" s="44">
        <v>6.219505734005712</v>
      </c>
      <c r="C52" s="45">
        <v>5.606843937935829</v>
      </c>
      <c r="D52" s="46">
        <v>15.372504829362525</v>
      </c>
      <c r="E52" s="46">
        <v>13.2190689569</v>
      </c>
      <c r="F52" s="46">
        <v>13.0286216044</v>
      </c>
      <c r="G52" s="14"/>
      <c r="H52" s="14"/>
      <c r="I52" s="14"/>
      <c r="J52" s="14"/>
      <c r="K52" s="14"/>
    </row>
    <row r="53" spans="1:11" ht="12.75">
      <c r="A53" s="11"/>
      <c r="B53" s="44"/>
      <c r="C53" s="45"/>
      <c r="D53" s="46"/>
      <c r="G53" s="14"/>
      <c r="H53" s="14"/>
      <c r="I53" s="14"/>
      <c r="J53" s="14"/>
      <c r="K53" s="14"/>
    </row>
    <row r="54" spans="1:11" ht="12.75">
      <c r="A54" s="13" t="s">
        <v>92</v>
      </c>
      <c r="B54" s="23">
        <v>1130770</v>
      </c>
      <c r="C54" s="23">
        <v>1201744</v>
      </c>
      <c r="D54" s="23">
        <v>1329429</v>
      </c>
      <c r="E54" s="25">
        <v>1527872.3</v>
      </c>
      <c r="F54" s="25">
        <v>1570559.01719902</v>
      </c>
      <c r="G54" s="14"/>
      <c r="H54" s="14"/>
      <c r="I54" s="14"/>
      <c r="J54" s="14"/>
      <c r="K54" s="14"/>
    </row>
    <row r="55" spans="1:11" ht="12.75">
      <c r="A55" s="13"/>
      <c r="B55" s="13"/>
      <c r="C55" s="13"/>
      <c r="D55" s="14"/>
      <c r="E55" s="14"/>
      <c r="F55" s="14"/>
      <c r="G55" s="14"/>
      <c r="H55" s="14"/>
      <c r="I55" s="14"/>
      <c r="J55" s="14"/>
      <c r="K55" s="14"/>
    </row>
    <row r="56" spans="1:11" ht="12.75">
      <c r="A56" s="13" t="s">
        <v>89</v>
      </c>
      <c r="B56" s="13">
        <v>207</v>
      </c>
      <c r="C56" s="13">
        <v>184</v>
      </c>
      <c r="D56" s="13">
        <v>209</v>
      </c>
      <c r="E56">
        <v>218</v>
      </c>
      <c r="F56" s="57">
        <v>208.031941031941</v>
      </c>
      <c r="G56" s="14"/>
      <c r="H56" s="14"/>
      <c r="I56" s="14"/>
      <c r="J56" s="14"/>
      <c r="K56" s="14"/>
    </row>
    <row r="57" spans="1:11" ht="12.75">
      <c r="A57" s="13"/>
      <c r="B57" s="13"/>
      <c r="C57" s="13"/>
      <c r="D57" s="14"/>
      <c r="E57" s="14"/>
      <c r="F57" s="14"/>
      <c r="G57" s="14"/>
      <c r="H57" s="14"/>
      <c r="I57" s="14"/>
      <c r="J57" s="14"/>
      <c r="K57" s="14"/>
    </row>
    <row r="58" spans="1:11" ht="12.75">
      <c r="A58" s="11" t="s">
        <v>14</v>
      </c>
      <c r="B58" s="13">
        <v>47</v>
      </c>
      <c r="C58" s="26">
        <v>55</v>
      </c>
      <c r="D58" s="13">
        <v>53</v>
      </c>
      <c r="E58">
        <v>56</v>
      </c>
      <c r="F58" s="14">
        <v>67</v>
      </c>
      <c r="G58" s="14"/>
      <c r="H58" s="14"/>
      <c r="I58" s="14"/>
      <c r="J58" s="14"/>
      <c r="K58" s="14"/>
    </row>
    <row r="59" spans="1:11" ht="12.75">
      <c r="A59" s="11" t="s">
        <v>55</v>
      </c>
      <c r="B59" s="13">
        <v>408</v>
      </c>
      <c r="C59" s="26">
        <v>354</v>
      </c>
      <c r="D59" s="13">
        <v>294</v>
      </c>
      <c r="E59">
        <v>321</v>
      </c>
      <c r="F59" s="14">
        <v>407</v>
      </c>
      <c r="G59" s="14"/>
      <c r="H59" s="14"/>
      <c r="I59" s="14"/>
      <c r="J59" s="14"/>
      <c r="K59" s="14"/>
    </row>
    <row r="60" spans="1:11" ht="12.75">
      <c r="A60" s="13"/>
      <c r="B60" s="27"/>
      <c r="C60" s="27"/>
      <c r="D60" s="14"/>
      <c r="E60" s="14"/>
      <c r="F60" s="14"/>
      <c r="G60" s="14"/>
      <c r="H60" s="14"/>
      <c r="I60" s="14"/>
      <c r="J60" s="14"/>
      <c r="K60" s="14"/>
    </row>
    <row r="61" spans="1:11" ht="12.75">
      <c r="A61" s="14"/>
      <c r="B61" s="14"/>
      <c r="C61" s="14"/>
      <c r="D61" s="14"/>
      <c r="E61" s="14"/>
      <c r="F61" s="14"/>
      <c r="G61" s="14"/>
      <c r="H61" s="14"/>
      <c r="I61" s="14"/>
      <c r="J61" s="14"/>
      <c r="K61" s="14"/>
    </row>
    <row r="62" spans="1:11" ht="12.75">
      <c r="A62" s="14"/>
      <c r="B62" s="14"/>
      <c r="C62" s="14"/>
      <c r="D62" s="14"/>
      <c r="E62" s="14"/>
      <c r="F62" s="14"/>
      <c r="G62" s="14"/>
      <c r="H62" s="14"/>
      <c r="I62" s="14"/>
      <c r="J62" s="14"/>
      <c r="K62" s="14"/>
    </row>
    <row r="63" spans="1:11" ht="12.75">
      <c r="A63" s="14"/>
      <c r="B63" s="14"/>
      <c r="C63" s="14"/>
      <c r="D63" s="14"/>
      <c r="E63" s="14"/>
      <c r="F63" s="14"/>
      <c r="G63" s="14"/>
      <c r="H63" s="14"/>
      <c r="I63" s="14"/>
      <c r="J63" s="14"/>
      <c r="K63" s="14"/>
    </row>
  </sheetData>
  <sheetProtection/>
  <printOptions/>
  <pageMargins left="0.787401575" right="0.787401575" top="0.984251969" bottom="0.984251969" header="0.5" footer="0.5"/>
  <pageSetup fitToHeight="1" fitToWidth="1" horizontalDpi="300" verticalDpi="300" orientation="landscape"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73</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1827775</v>
      </c>
      <c r="C12" s="17">
        <v>2205585</v>
      </c>
      <c r="D12" s="17">
        <v>2401624</v>
      </c>
      <c r="E12" s="7">
        <v>2726232</v>
      </c>
      <c r="F12" s="57">
        <v>2698130.74725275</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211850</v>
      </c>
      <c r="C15" s="20">
        <v>301974</v>
      </c>
      <c r="D15" s="17">
        <v>434443</v>
      </c>
      <c r="E15" s="7">
        <v>464661</v>
      </c>
      <c r="F15" s="57">
        <v>401240.626373626</v>
      </c>
    </row>
    <row r="16" spans="1:6" ht="12.75">
      <c r="A16" s="13" t="s">
        <v>1</v>
      </c>
      <c r="B16" s="17">
        <v>59940</v>
      </c>
      <c r="C16" s="20">
        <v>83330</v>
      </c>
      <c r="D16" s="17">
        <v>73035</v>
      </c>
      <c r="E16" s="7">
        <v>72440</v>
      </c>
      <c r="F16" s="57">
        <v>65206.2307692308</v>
      </c>
    </row>
    <row r="17" spans="1:6" ht="12.75">
      <c r="A17" s="13" t="s">
        <v>15</v>
      </c>
      <c r="B17" s="17">
        <v>2938</v>
      </c>
      <c r="C17" s="20">
        <v>7290</v>
      </c>
      <c r="D17" s="17">
        <v>8186</v>
      </c>
      <c r="E17" s="7">
        <v>1322</v>
      </c>
      <c r="F17" s="57">
        <v>1319.56043956044</v>
      </c>
    </row>
    <row r="18" spans="1:6" ht="12.75">
      <c r="A18" s="13" t="s">
        <v>16</v>
      </c>
      <c r="B18" s="17"/>
      <c r="C18" s="20"/>
      <c r="D18" s="17">
        <v>4675</v>
      </c>
      <c r="E18" s="7">
        <v>5319</v>
      </c>
      <c r="F18" s="57">
        <v>5275.71428571429</v>
      </c>
    </row>
    <row r="19" spans="1:6" ht="12.75">
      <c r="A19" s="13" t="s">
        <v>2</v>
      </c>
      <c r="B19" s="17">
        <v>15421</v>
      </c>
      <c r="C19" s="20">
        <v>22057</v>
      </c>
      <c r="D19" s="17">
        <v>29534</v>
      </c>
      <c r="E19" s="7">
        <v>33968</v>
      </c>
      <c r="F19" s="57">
        <v>16416.3736263736</v>
      </c>
    </row>
    <row r="20" spans="1:6" ht="12.75">
      <c r="A20" s="13" t="s">
        <v>3</v>
      </c>
      <c r="B20" s="17">
        <v>10354</v>
      </c>
      <c r="C20" s="20">
        <v>10366</v>
      </c>
      <c r="D20" s="17">
        <v>10300</v>
      </c>
      <c r="E20" s="7">
        <v>15258</v>
      </c>
      <c r="F20" s="57">
        <v>13999.8571428571</v>
      </c>
    </row>
    <row r="21" spans="1:6" ht="12.75">
      <c r="A21" s="13" t="s">
        <v>4</v>
      </c>
      <c r="B21" s="17">
        <v>48929</v>
      </c>
      <c r="C21" s="20">
        <v>56662</v>
      </c>
      <c r="D21" s="17">
        <v>53983</v>
      </c>
      <c r="E21" s="7">
        <v>53554</v>
      </c>
      <c r="F21" s="57">
        <v>52988.9340659341</v>
      </c>
    </row>
    <row r="22" spans="1:6" ht="12.75">
      <c r="A22" s="13" t="s">
        <v>5</v>
      </c>
      <c r="B22" s="17">
        <v>19185</v>
      </c>
      <c r="C22" s="20">
        <v>23844</v>
      </c>
      <c r="D22" s="17">
        <v>35253</v>
      </c>
      <c r="E22" s="7">
        <v>29635</v>
      </c>
      <c r="F22" s="57">
        <v>21266.4615384615</v>
      </c>
    </row>
    <row r="23" spans="1:6" ht="12.75">
      <c r="A23" s="13" t="s">
        <v>6</v>
      </c>
      <c r="B23" s="17">
        <v>207070</v>
      </c>
      <c r="C23" s="20">
        <v>209302</v>
      </c>
      <c r="D23" s="17">
        <v>247597</v>
      </c>
      <c r="E23" s="7">
        <v>253828</v>
      </c>
      <c r="F23" s="57">
        <v>265666.813186813</v>
      </c>
    </row>
    <row r="24" spans="1:6" ht="12.75">
      <c r="A24" s="13" t="s">
        <v>7</v>
      </c>
      <c r="B24" s="17">
        <v>104199</v>
      </c>
      <c r="C24" s="20">
        <v>122478</v>
      </c>
      <c r="D24" s="17">
        <v>158192</v>
      </c>
      <c r="E24" s="7">
        <v>121789</v>
      </c>
      <c r="F24" s="57">
        <v>151402.747252747</v>
      </c>
    </row>
    <row r="25" spans="1:6" ht="12.75">
      <c r="A25" s="13" t="s">
        <v>8</v>
      </c>
      <c r="B25" s="17">
        <v>142510</v>
      </c>
      <c r="C25" s="20">
        <v>170643</v>
      </c>
      <c r="D25" s="17">
        <v>191252</v>
      </c>
      <c r="E25" s="7">
        <v>224202</v>
      </c>
      <c r="F25" s="57">
        <v>204195.252747253</v>
      </c>
    </row>
    <row r="26" spans="1:6" ht="12.75">
      <c r="A26" s="13" t="s">
        <v>27</v>
      </c>
      <c r="B26" s="23">
        <v>780143</v>
      </c>
      <c r="C26" s="20">
        <v>892269</v>
      </c>
      <c r="D26" s="17">
        <v>895961</v>
      </c>
      <c r="E26" s="20">
        <v>1023216</v>
      </c>
      <c r="F26" s="7">
        <v>1016540.362637363</v>
      </c>
    </row>
    <row r="27" spans="1:6" ht="12.75">
      <c r="A27" s="13" t="s">
        <v>28</v>
      </c>
      <c r="B27" s="17">
        <v>179751</v>
      </c>
      <c r="C27" s="17">
        <v>181165</v>
      </c>
      <c r="D27" s="17">
        <v>295650</v>
      </c>
      <c r="E27" s="7">
        <v>219895</v>
      </c>
      <c r="F27" s="57">
        <v>208454.791208791</v>
      </c>
    </row>
    <row r="28" spans="1:6" ht="13.5" thickBot="1">
      <c r="A28" s="28" t="s">
        <v>26</v>
      </c>
      <c r="B28" s="24">
        <f>SUM(B15:B27)</f>
        <v>1782290</v>
      </c>
      <c r="C28" s="24">
        <f>SUM(C15:C27)</f>
        <v>2081380</v>
      </c>
      <c r="D28" s="24">
        <f>SUM(D15:D27)</f>
        <v>2438061</v>
      </c>
      <c r="E28" s="24">
        <f>SUM(E15:E27)</f>
        <v>2519087</v>
      </c>
      <c r="F28" s="24">
        <f>SUM(F15:F27)</f>
        <v>2423973.725274725</v>
      </c>
    </row>
    <row r="29" spans="1:4" ht="13.5" thickTop="1">
      <c r="A29" s="13"/>
      <c r="B29" s="17"/>
      <c r="C29" s="17"/>
      <c r="D29" s="25"/>
    </row>
    <row r="30" spans="1:6" s="11" customFormat="1" ht="12.75">
      <c r="A30" s="11" t="s">
        <v>9</v>
      </c>
      <c r="B30" s="29">
        <f>B12-B28</f>
        <v>45485</v>
      </c>
      <c r="C30" s="29">
        <f>C12-C28</f>
        <v>124205</v>
      </c>
      <c r="D30" s="29">
        <f>D12-D28</f>
        <v>-36437</v>
      </c>
      <c r="E30" s="29">
        <f>E12-E28</f>
        <v>207145</v>
      </c>
      <c r="F30" s="29">
        <f>F12-F28</f>
        <v>274157.0219780253</v>
      </c>
    </row>
    <row r="31" spans="1:6" s="11" customFormat="1" ht="12.75">
      <c r="A31" s="11" t="s">
        <v>10</v>
      </c>
      <c r="B31" s="48">
        <f>(B30/B12)*100</f>
        <v>2.4885448154176526</v>
      </c>
      <c r="C31" s="48">
        <f>(C30/C12)*100</f>
        <v>5.631385777469469</v>
      </c>
      <c r="D31" s="46">
        <f>(D30/D12)*100</f>
        <v>-1.5171817070448996</v>
      </c>
      <c r="E31" s="46">
        <f>(E30/E12)*100</f>
        <v>7.59821614594796</v>
      </c>
      <c r="F31" s="46">
        <f>(F30/F12)*100</f>
        <v>10.160998397026287</v>
      </c>
    </row>
    <row r="32" spans="1:4" ht="12.75">
      <c r="A32" s="13"/>
      <c r="B32" s="13"/>
      <c r="C32" s="13"/>
      <c r="D32" s="14"/>
    </row>
    <row r="33" spans="1:6" ht="12.75">
      <c r="A33" s="13" t="s">
        <v>11</v>
      </c>
      <c r="B33" s="17">
        <v>25480</v>
      </c>
      <c r="C33" s="17">
        <v>2189</v>
      </c>
      <c r="D33" s="17">
        <v>5668</v>
      </c>
      <c r="E33" s="7">
        <v>8333</v>
      </c>
      <c r="F33" s="57">
        <v>9719.63736263736</v>
      </c>
    </row>
    <row r="34" spans="1:6" ht="12.75">
      <c r="A34" s="13" t="s">
        <v>12</v>
      </c>
      <c r="B34" s="17">
        <v>112168</v>
      </c>
      <c r="C34" s="17">
        <v>63614</v>
      </c>
      <c r="D34" s="17">
        <v>111800</v>
      </c>
      <c r="E34" s="7">
        <v>95418</v>
      </c>
      <c r="F34" s="57">
        <v>125257.758241758</v>
      </c>
    </row>
    <row r="35" spans="1:6" ht="13.5" thickBot="1">
      <c r="A35" s="13" t="s">
        <v>13</v>
      </c>
      <c r="B35" s="24">
        <f>B33-B34</f>
        <v>-86688</v>
      </c>
      <c r="C35" s="24">
        <f>C33-C34</f>
        <v>-61425</v>
      </c>
      <c r="D35" s="24">
        <f>D33-D34</f>
        <v>-106132</v>
      </c>
      <c r="E35" s="24">
        <f>E33-E34</f>
        <v>-87085</v>
      </c>
      <c r="F35" s="24">
        <f>F33-F34</f>
        <v>-115538.12087912063</v>
      </c>
    </row>
    <row r="36" spans="1:4" ht="13.5" thickTop="1">
      <c r="A36" s="13"/>
      <c r="B36" s="38"/>
      <c r="C36" s="38"/>
      <c r="D36" s="38"/>
    </row>
    <row r="37" spans="1:6" ht="12.75">
      <c r="A37" s="11" t="s">
        <v>17</v>
      </c>
      <c r="B37" s="29">
        <f>B30+B35</f>
        <v>-41203</v>
      </c>
      <c r="C37" s="29">
        <f>C30+C35</f>
        <v>62780</v>
      </c>
      <c r="D37" s="29">
        <f>D30+D35</f>
        <v>-142569</v>
      </c>
      <c r="E37" s="29">
        <f>E30+E35</f>
        <v>120060</v>
      </c>
      <c r="F37" s="29">
        <f>F30+F35</f>
        <v>158618.9010989047</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1778639</v>
      </c>
      <c r="C41" s="17">
        <v>1477428</v>
      </c>
      <c r="D41" s="17">
        <v>2608244</v>
      </c>
      <c r="E41" s="7">
        <v>1746279</v>
      </c>
      <c r="F41" s="57">
        <v>1503646.38461538</v>
      </c>
    </row>
    <row r="42" spans="1:6" ht="12.75">
      <c r="A42" s="13" t="s">
        <v>81</v>
      </c>
      <c r="B42" s="20">
        <v>281754</v>
      </c>
      <c r="C42" s="17">
        <v>142696</v>
      </c>
      <c r="D42" s="17">
        <v>319110</v>
      </c>
      <c r="E42" s="7">
        <v>388815</v>
      </c>
      <c r="F42" s="57">
        <v>543875.923076923</v>
      </c>
    </row>
    <row r="43" spans="1:6" ht="12.75">
      <c r="A43" s="11" t="s">
        <v>82</v>
      </c>
      <c r="B43" s="40">
        <v>2060392</v>
      </c>
      <c r="C43" s="41">
        <v>1620125</v>
      </c>
      <c r="D43" s="41">
        <v>2927353</v>
      </c>
      <c r="E43" s="54">
        <v>2135094</v>
      </c>
      <c r="F43" s="60">
        <v>2047522.30769231</v>
      </c>
    </row>
    <row r="44" spans="1:6" ht="12.75">
      <c r="A44" s="13" t="s">
        <v>83</v>
      </c>
      <c r="B44" s="40">
        <v>572581</v>
      </c>
      <c r="C44" s="41">
        <v>470795</v>
      </c>
      <c r="D44" s="41">
        <v>486536</v>
      </c>
      <c r="E44" s="7">
        <v>851871</v>
      </c>
      <c r="F44" s="57">
        <v>606892.274725275</v>
      </c>
    </row>
    <row r="45" spans="1:6" ht="13.5" thickBot="1">
      <c r="A45" s="11" t="s">
        <v>84</v>
      </c>
      <c r="B45" s="42">
        <v>2632973</v>
      </c>
      <c r="C45" s="43">
        <v>2090919</v>
      </c>
      <c r="D45" s="43">
        <v>3413889</v>
      </c>
      <c r="E45" s="53">
        <v>2986965</v>
      </c>
      <c r="F45" s="61">
        <v>2654414.58241758</v>
      </c>
    </row>
    <row r="46" spans="1:4" ht="13.5" thickTop="1">
      <c r="A46" s="11"/>
      <c r="B46" s="20"/>
      <c r="C46" s="17"/>
      <c r="D46" s="17"/>
    </row>
    <row r="47" spans="1:6" ht="12.75">
      <c r="A47" s="13" t="s">
        <v>85</v>
      </c>
      <c r="B47" s="20">
        <v>702810</v>
      </c>
      <c r="C47" s="17">
        <v>444802</v>
      </c>
      <c r="D47" s="17">
        <v>387184</v>
      </c>
      <c r="E47" s="7">
        <v>612530</v>
      </c>
      <c r="F47" s="57">
        <v>73333.8461538462</v>
      </c>
    </row>
    <row r="48" spans="1:6" ht="12.75">
      <c r="A48" s="13" t="s">
        <v>86</v>
      </c>
      <c r="B48" s="20">
        <v>1485208</v>
      </c>
      <c r="C48" s="17">
        <v>1250445</v>
      </c>
      <c r="D48" s="17">
        <v>2489432</v>
      </c>
      <c r="E48" s="7">
        <v>1685431</v>
      </c>
      <c r="F48" s="57">
        <v>2011825.98901099</v>
      </c>
    </row>
    <row r="49" spans="1:6" ht="12.75">
      <c r="A49" s="13" t="s">
        <v>87</v>
      </c>
      <c r="B49" s="20">
        <v>444954</v>
      </c>
      <c r="C49" s="17">
        <v>395672</v>
      </c>
      <c r="D49" s="17">
        <v>537273</v>
      </c>
      <c r="E49" s="7">
        <v>689004</v>
      </c>
      <c r="F49" s="57">
        <v>569254.747252747</v>
      </c>
    </row>
    <row r="50" spans="1:6" ht="13.5" thickBot="1">
      <c r="A50" s="11" t="s">
        <v>88</v>
      </c>
      <c r="B50" s="42">
        <v>2632973</v>
      </c>
      <c r="C50" s="43">
        <v>2090919</v>
      </c>
      <c r="D50" s="43">
        <v>3413889</v>
      </c>
      <c r="E50" s="53">
        <v>2986965</v>
      </c>
      <c r="F50" s="61">
        <v>2654414.58241758</v>
      </c>
    </row>
    <row r="51" spans="1:4" ht="13.5" thickTop="1">
      <c r="A51" s="11"/>
      <c r="B51" s="20"/>
      <c r="C51" s="17"/>
      <c r="D51" s="17"/>
    </row>
    <row r="52" spans="1:6" ht="12.75">
      <c r="A52" s="11" t="s">
        <v>91</v>
      </c>
      <c r="B52" s="44">
        <v>2.695242222385114</v>
      </c>
      <c r="C52" s="44">
        <v>6.044901787204574</v>
      </c>
      <c r="D52" s="44">
        <v>-0.9013766997110919</v>
      </c>
      <c r="E52" s="44">
        <v>7.21394458924</v>
      </c>
      <c r="F52" s="44">
        <v>10.6945221451</v>
      </c>
    </row>
    <row r="53" spans="1:4" ht="12.75">
      <c r="A53" s="11"/>
      <c r="B53" s="44"/>
      <c r="C53" s="44"/>
      <c r="D53" s="44"/>
    </row>
    <row r="54" spans="1:6" ht="12.75">
      <c r="A54" s="13" t="s">
        <v>92</v>
      </c>
      <c r="B54" s="23">
        <v>8173052</v>
      </c>
      <c r="C54" s="23">
        <v>9701381</v>
      </c>
      <c r="D54" s="23">
        <v>12169439</v>
      </c>
      <c r="E54" s="17">
        <v>12013331</v>
      </c>
      <c r="F54" s="7">
        <v>10773918.2637363</v>
      </c>
    </row>
    <row r="55" spans="1:4" ht="12.75">
      <c r="A55" s="13"/>
      <c r="B55" s="13"/>
      <c r="C55" s="13"/>
      <c r="D55" s="14"/>
    </row>
    <row r="56" spans="1:6" ht="12.75">
      <c r="A56" s="13" t="s">
        <v>89</v>
      </c>
      <c r="B56" s="13">
        <v>294</v>
      </c>
      <c r="C56" s="13">
        <v>278</v>
      </c>
      <c r="D56" s="13">
        <v>262</v>
      </c>
      <c r="E56">
        <v>256</v>
      </c>
      <c r="F56">
        <v>241</v>
      </c>
    </row>
    <row r="57" spans="1:4" ht="12.75">
      <c r="A57" s="13"/>
      <c r="B57" s="13"/>
      <c r="C57" s="13"/>
      <c r="D57" s="14"/>
    </row>
    <row r="58" spans="1:6" ht="12.75">
      <c r="A58" s="11" t="s">
        <v>14</v>
      </c>
      <c r="B58" s="13">
        <v>43</v>
      </c>
      <c r="C58" s="26">
        <v>39</v>
      </c>
      <c r="D58" s="13">
        <v>35</v>
      </c>
      <c r="E58">
        <v>38</v>
      </c>
      <c r="F58">
        <v>36</v>
      </c>
    </row>
    <row r="59" spans="1:6" ht="12.75">
      <c r="A59" s="11" t="s">
        <v>55</v>
      </c>
      <c r="B59" s="13">
        <v>125</v>
      </c>
      <c r="C59" s="26">
        <v>112</v>
      </c>
      <c r="D59" s="13">
        <v>93</v>
      </c>
      <c r="E59">
        <v>86</v>
      </c>
      <c r="F59">
        <v>91</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1.2812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74</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32508325</v>
      </c>
      <c r="C12" s="17">
        <v>29559899</v>
      </c>
      <c r="D12" s="17">
        <v>31364984</v>
      </c>
      <c r="E12" s="7">
        <v>40610860</v>
      </c>
      <c r="F12" s="62" t="s">
        <v>110</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8051533</v>
      </c>
      <c r="C15" s="20">
        <v>9115519</v>
      </c>
      <c r="D15" s="17">
        <v>10959140</v>
      </c>
      <c r="E15" s="7">
        <v>15797231</v>
      </c>
      <c r="F15" s="62" t="s">
        <v>110</v>
      </c>
    </row>
    <row r="16" spans="1:6" ht="12.75">
      <c r="A16" s="13" t="s">
        <v>1</v>
      </c>
      <c r="B16" s="17">
        <v>1051558</v>
      </c>
      <c r="C16" s="20">
        <v>1077228</v>
      </c>
      <c r="D16" s="17">
        <v>953071</v>
      </c>
      <c r="E16" s="7">
        <v>1052903</v>
      </c>
      <c r="F16" s="62" t="s">
        <v>110</v>
      </c>
    </row>
    <row r="17" spans="1:6" ht="12.75">
      <c r="A17" s="13" t="s">
        <v>15</v>
      </c>
      <c r="B17" s="17">
        <v>52569</v>
      </c>
      <c r="C17" s="20">
        <v>95240</v>
      </c>
      <c r="D17" s="17">
        <v>108918</v>
      </c>
      <c r="E17" s="7">
        <v>22695</v>
      </c>
      <c r="F17" s="62" t="s">
        <v>110</v>
      </c>
    </row>
    <row r="18" spans="1:6" ht="12.75">
      <c r="A18" s="13" t="s">
        <v>16</v>
      </c>
      <c r="B18" s="17"/>
      <c r="C18" s="20"/>
      <c r="D18" s="17">
        <v>53436</v>
      </c>
      <c r="E18" s="7">
        <v>78789</v>
      </c>
      <c r="F18" s="62" t="s">
        <v>110</v>
      </c>
    </row>
    <row r="19" spans="1:6" ht="12.75">
      <c r="A19" s="13" t="s">
        <v>2</v>
      </c>
      <c r="B19" s="17">
        <v>1019326</v>
      </c>
      <c r="C19" s="20">
        <v>553557</v>
      </c>
      <c r="D19" s="17">
        <v>662814</v>
      </c>
      <c r="E19" s="7">
        <v>765649</v>
      </c>
      <c r="F19" s="62" t="s">
        <v>110</v>
      </c>
    </row>
    <row r="20" spans="1:6" ht="12.75">
      <c r="A20" s="13" t="s">
        <v>3</v>
      </c>
      <c r="B20" s="17">
        <v>175984</v>
      </c>
      <c r="C20" s="20">
        <v>186558</v>
      </c>
      <c r="D20" s="17">
        <v>176783</v>
      </c>
      <c r="E20" s="7">
        <v>205736</v>
      </c>
      <c r="F20" s="62" t="s">
        <v>110</v>
      </c>
    </row>
    <row r="21" spans="1:6" ht="12.75">
      <c r="A21" s="13" t="s">
        <v>4</v>
      </c>
      <c r="B21" s="17">
        <v>600749</v>
      </c>
      <c r="C21" s="20">
        <v>614798</v>
      </c>
      <c r="D21" s="17">
        <v>512481</v>
      </c>
      <c r="E21" s="7">
        <v>434073</v>
      </c>
      <c r="F21" s="62" t="s">
        <v>110</v>
      </c>
    </row>
    <row r="22" spans="1:6" ht="12.75">
      <c r="A22" s="13" t="s">
        <v>5</v>
      </c>
      <c r="B22" s="17">
        <v>509458</v>
      </c>
      <c r="C22" s="20">
        <v>813014</v>
      </c>
      <c r="D22" s="17">
        <v>464418</v>
      </c>
      <c r="E22" s="7">
        <v>486107</v>
      </c>
      <c r="F22" s="62" t="s">
        <v>110</v>
      </c>
    </row>
    <row r="23" spans="1:6" ht="12.75">
      <c r="A23" s="13" t="s">
        <v>6</v>
      </c>
      <c r="B23" s="17">
        <v>2012280</v>
      </c>
      <c r="C23" s="20">
        <v>3474169</v>
      </c>
      <c r="D23" s="17">
        <v>2114231</v>
      </c>
      <c r="E23" s="7">
        <v>3225430</v>
      </c>
      <c r="F23" s="62" t="s">
        <v>110</v>
      </c>
    </row>
    <row r="24" spans="1:6" ht="12.75">
      <c r="A24" s="13" t="s">
        <v>7</v>
      </c>
      <c r="B24" s="17">
        <v>2220594</v>
      </c>
      <c r="C24" s="20">
        <v>1662727</v>
      </c>
      <c r="D24" s="17">
        <v>1689716</v>
      </c>
      <c r="E24" s="7">
        <v>2367925</v>
      </c>
      <c r="F24" s="62" t="s">
        <v>110</v>
      </c>
    </row>
    <row r="25" spans="1:6" ht="12.75">
      <c r="A25" s="13" t="s">
        <v>8</v>
      </c>
      <c r="B25" s="17">
        <v>3796357</v>
      </c>
      <c r="C25" s="20">
        <v>3283763</v>
      </c>
      <c r="D25" s="17">
        <v>3786870</v>
      </c>
      <c r="E25" s="7">
        <v>3991829</v>
      </c>
      <c r="F25" s="62" t="s">
        <v>110</v>
      </c>
    </row>
    <row r="26" spans="1:6" ht="12.75">
      <c r="A26" s="13" t="s">
        <v>27</v>
      </c>
      <c r="B26" s="23">
        <v>9516972</v>
      </c>
      <c r="C26" s="20">
        <v>9673151</v>
      </c>
      <c r="D26" s="17">
        <v>9578565</v>
      </c>
      <c r="E26" s="20">
        <v>12008755</v>
      </c>
      <c r="F26" s="62" t="s">
        <v>110</v>
      </c>
    </row>
    <row r="27" spans="1:6" ht="12.75">
      <c r="A27" s="13" t="s">
        <v>28</v>
      </c>
      <c r="B27" s="17">
        <v>5582967</v>
      </c>
      <c r="C27" s="17">
        <v>4089632</v>
      </c>
      <c r="D27" s="17">
        <v>4816192</v>
      </c>
      <c r="E27" s="7">
        <v>6618764</v>
      </c>
      <c r="F27" s="62" t="s">
        <v>110</v>
      </c>
    </row>
    <row r="28" spans="1:6" ht="13.5" thickBot="1">
      <c r="A28" s="28" t="s">
        <v>26</v>
      </c>
      <c r="B28" s="24">
        <f>SUM(B15:B27)</f>
        <v>34590347</v>
      </c>
      <c r="C28" s="24">
        <f>SUM(C15:C27)</f>
        <v>34639356</v>
      </c>
      <c r="D28" s="24">
        <f>SUM(D15:D27)</f>
        <v>35876635</v>
      </c>
      <c r="E28" s="24">
        <f>SUM(E15:E27)</f>
        <v>47055886</v>
      </c>
      <c r="F28" s="63" t="s">
        <v>110</v>
      </c>
    </row>
    <row r="29" spans="1:4" ht="13.5" thickTop="1">
      <c r="A29" s="13"/>
      <c r="B29" s="17"/>
      <c r="C29" s="17"/>
      <c r="D29" s="25"/>
    </row>
    <row r="30" spans="1:6" s="11" customFormat="1" ht="12.75">
      <c r="A30" s="11" t="s">
        <v>9</v>
      </c>
      <c r="B30" s="29">
        <f>B12-B28</f>
        <v>-2082022</v>
      </c>
      <c r="C30" s="29">
        <f>C12-C28</f>
        <v>-5079457</v>
      </c>
      <c r="D30" s="29">
        <f>D12-D28</f>
        <v>-4511651</v>
      </c>
      <c r="E30" s="29">
        <f>E12-E28</f>
        <v>-6445026</v>
      </c>
      <c r="F30" s="64" t="s">
        <v>110</v>
      </c>
    </row>
    <row r="31" spans="1:6" s="11" customFormat="1" ht="12.75">
      <c r="A31" s="11" t="s">
        <v>10</v>
      </c>
      <c r="B31" s="46">
        <f>(B30/B12)*100</f>
        <v>-6.404580980410403</v>
      </c>
      <c r="C31" s="46">
        <f>(C30/C12)*100</f>
        <v>-17.183607427075444</v>
      </c>
      <c r="D31" s="46">
        <f>(D30/D12)*100</f>
        <v>-14.384356134216425</v>
      </c>
      <c r="E31" s="46">
        <f>(E30/E12)*100</f>
        <v>-15.870203191954074</v>
      </c>
      <c r="F31" s="65" t="s">
        <v>110</v>
      </c>
    </row>
    <row r="32" spans="1:4" ht="12.75">
      <c r="A32" s="13"/>
      <c r="B32" s="13"/>
      <c r="C32" s="13"/>
      <c r="D32" s="14"/>
    </row>
    <row r="33" spans="1:6" ht="12.75">
      <c r="A33" s="13" t="s">
        <v>11</v>
      </c>
      <c r="B33" s="17">
        <v>822188</v>
      </c>
      <c r="C33" s="17">
        <v>600081</v>
      </c>
      <c r="D33" s="17">
        <v>2439786</v>
      </c>
      <c r="E33" s="7">
        <v>3150610</v>
      </c>
      <c r="F33" s="62" t="s">
        <v>110</v>
      </c>
    </row>
    <row r="34" spans="1:6" ht="12.75">
      <c r="A34" s="13" t="s">
        <v>12</v>
      </c>
      <c r="B34" s="17">
        <v>4894359</v>
      </c>
      <c r="C34" s="17">
        <v>2536569</v>
      </c>
      <c r="D34" s="17">
        <v>2249602</v>
      </c>
      <c r="E34" s="7">
        <v>3027861</v>
      </c>
      <c r="F34" s="62" t="s">
        <v>110</v>
      </c>
    </row>
    <row r="35" spans="1:6" ht="13.5" thickBot="1">
      <c r="A35" s="13" t="s">
        <v>13</v>
      </c>
      <c r="B35" s="24">
        <f>B33-B34</f>
        <v>-4072171</v>
      </c>
      <c r="C35" s="24">
        <f>C33-C34</f>
        <v>-1936488</v>
      </c>
      <c r="D35" s="24">
        <f>D33-D34</f>
        <v>190184</v>
      </c>
      <c r="E35" s="24">
        <f>E33-E34</f>
        <v>122749</v>
      </c>
      <c r="F35" s="66" t="s">
        <v>110</v>
      </c>
    </row>
    <row r="36" spans="1:4" ht="13.5" thickTop="1">
      <c r="A36" s="13"/>
      <c r="B36" s="38"/>
      <c r="C36" s="38"/>
      <c r="D36" s="38"/>
    </row>
    <row r="37" spans="1:6" ht="12.75">
      <c r="A37" s="11" t="s">
        <v>17</v>
      </c>
      <c r="B37" s="29">
        <f>B30+B35</f>
        <v>-6154193</v>
      </c>
      <c r="C37" s="29">
        <f>C30+C35</f>
        <v>-7015945</v>
      </c>
      <c r="D37" s="29">
        <f>D30+D35</f>
        <v>-4321467</v>
      </c>
      <c r="E37" s="29">
        <f>E30+E35</f>
        <v>-6322277</v>
      </c>
      <c r="F37" s="64" t="s">
        <v>110</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82910199</v>
      </c>
      <c r="C41" s="17">
        <v>54212078</v>
      </c>
      <c r="D41" s="17">
        <v>52744409</v>
      </c>
      <c r="E41" s="7">
        <v>76270055</v>
      </c>
      <c r="F41" s="62" t="s">
        <v>110</v>
      </c>
    </row>
    <row r="42" spans="1:6" ht="12.75">
      <c r="A42" s="13" t="s">
        <v>81</v>
      </c>
      <c r="B42" s="20">
        <v>1935768</v>
      </c>
      <c r="C42" s="17">
        <v>4771828</v>
      </c>
      <c r="D42" s="17">
        <v>4379124</v>
      </c>
      <c r="E42" s="7">
        <v>2612327</v>
      </c>
      <c r="F42" s="62" t="s">
        <v>110</v>
      </c>
    </row>
    <row r="43" spans="1:6" ht="12.75">
      <c r="A43" s="11" t="s">
        <v>82</v>
      </c>
      <c r="B43" s="40">
        <v>84845967</v>
      </c>
      <c r="C43" s="41">
        <v>58983906</v>
      </c>
      <c r="D43" s="41">
        <v>57123533</v>
      </c>
      <c r="E43" s="54">
        <v>78882382</v>
      </c>
      <c r="F43" s="67" t="s">
        <v>110</v>
      </c>
    </row>
    <row r="44" spans="1:6" ht="12.75">
      <c r="A44" s="13" t="s">
        <v>83</v>
      </c>
      <c r="B44" s="40">
        <v>10582824</v>
      </c>
      <c r="C44" s="41">
        <v>9299364</v>
      </c>
      <c r="D44" s="41">
        <v>13357401</v>
      </c>
      <c r="E44" s="7">
        <v>21554426</v>
      </c>
      <c r="F44" s="62" t="s">
        <v>110</v>
      </c>
    </row>
    <row r="45" spans="1:6" ht="13.5" thickBot="1">
      <c r="A45" s="11" t="s">
        <v>84</v>
      </c>
      <c r="B45" s="42">
        <v>95428791</v>
      </c>
      <c r="C45" s="43">
        <v>68283270</v>
      </c>
      <c r="D45" s="43">
        <v>70480934</v>
      </c>
      <c r="E45" s="53">
        <v>100436808</v>
      </c>
      <c r="F45" s="66" t="s">
        <v>110</v>
      </c>
    </row>
    <row r="46" spans="1:4" ht="13.5" thickTop="1">
      <c r="A46" s="11"/>
      <c r="B46" s="20"/>
      <c r="C46" s="17"/>
      <c r="D46" s="17"/>
    </row>
    <row r="47" spans="1:6" ht="12.75">
      <c r="A47" s="13" t="s">
        <v>85</v>
      </c>
      <c r="B47" s="20">
        <v>16112510</v>
      </c>
      <c r="C47" s="17">
        <v>-8872379</v>
      </c>
      <c r="D47" s="17">
        <v>-3971015</v>
      </c>
      <c r="E47" s="7">
        <v>26188307</v>
      </c>
      <c r="F47" s="62" t="s">
        <v>110</v>
      </c>
    </row>
    <row r="48" spans="1:6" ht="12.75">
      <c r="A48" s="13" t="s">
        <v>86</v>
      </c>
      <c r="B48" s="20">
        <v>67579165</v>
      </c>
      <c r="C48" s="17">
        <v>63294210</v>
      </c>
      <c r="D48" s="17">
        <v>63328938</v>
      </c>
      <c r="E48" s="7">
        <v>54331937</v>
      </c>
      <c r="F48" s="62" t="s">
        <v>110</v>
      </c>
    </row>
    <row r="49" spans="1:6" ht="12.75">
      <c r="A49" s="13" t="s">
        <v>87</v>
      </c>
      <c r="B49" s="20">
        <v>11737116</v>
      </c>
      <c r="C49" s="17">
        <v>13861439</v>
      </c>
      <c r="D49" s="17">
        <v>11123011</v>
      </c>
      <c r="E49" s="7">
        <v>19916564</v>
      </c>
      <c r="F49" s="62" t="s">
        <v>110</v>
      </c>
    </row>
    <row r="50" spans="1:6" ht="13.5" thickBot="1">
      <c r="A50" s="11" t="s">
        <v>88</v>
      </c>
      <c r="B50" s="42">
        <v>95428791</v>
      </c>
      <c r="C50" s="43">
        <v>68283270</v>
      </c>
      <c r="D50" s="43">
        <v>70480934</v>
      </c>
      <c r="E50" s="53">
        <v>100436808</v>
      </c>
      <c r="F50" s="66" t="s">
        <v>110</v>
      </c>
    </row>
    <row r="51" spans="1:4" ht="13.5" thickTop="1">
      <c r="A51" s="11"/>
      <c r="B51" s="20"/>
      <c r="C51" s="17"/>
      <c r="D51" s="17"/>
    </row>
    <row r="52" spans="1:6" ht="12.75">
      <c r="A52" s="11" t="s">
        <v>91</v>
      </c>
      <c r="B52" s="44">
        <v>-1.3201801959326929</v>
      </c>
      <c r="C52" s="44">
        <v>-6.559988998769391</v>
      </c>
      <c r="D52" s="44">
        <v>-2.939609171467563</v>
      </c>
      <c r="E52" s="44">
        <v>-3.28008831184</v>
      </c>
      <c r="F52" s="64" t="s">
        <v>110</v>
      </c>
    </row>
    <row r="53" spans="1:4" ht="12.75">
      <c r="A53" s="11"/>
      <c r="B53" s="44"/>
      <c r="C53" s="44"/>
      <c r="D53" s="44"/>
    </row>
    <row r="54" spans="1:6" ht="12.75">
      <c r="A54" s="13" t="s">
        <v>92</v>
      </c>
      <c r="B54" s="23">
        <v>125586336</v>
      </c>
      <c r="C54" s="23">
        <v>112560788</v>
      </c>
      <c r="D54" s="23">
        <v>122184726</v>
      </c>
      <c r="E54" s="7">
        <v>144122093</v>
      </c>
      <c r="F54" s="62" t="s">
        <v>110</v>
      </c>
    </row>
    <row r="55" spans="1:4" ht="12.75">
      <c r="A55" s="13"/>
      <c r="B55" s="13"/>
      <c r="C55" s="13"/>
      <c r="D55" s="14"/>
    </row>
    <row r="56" spans="1:6" ht="12.75">
      <c r="A56" s="13" t="s">
        <v>89</v>
      </c>
      <c r="B56" s="13">
        <v>330</v>
      </c>
      <c r="C56" s="13">
        <v>339</v>
      </c>
      <c r="D56" s="13">
        <v>330</v>
      </c>
      <c r="E56">
        <v>352</v>
      </c>
      <c r="F56" s="62" t="s">
        <v>110</v>
      </c>
    </row>
    <row r="57" spans="1:4" ht="12.75">
      <c r="A57" s="13"/>
      <c r="B57" s="13"/>
      <c r="C57" s="13"/>
      <c r="D57" s="14"/>
    </row>
    <row r="58" spans="1:6" ht="12.75">
      <c r="A58" s="11" t="s">
        <v>14</v>
      </c>
      <c r="B58" s="13">
        <v>6</v>
      </c>
      <c r="C58" s="26">
        <v>6</v>
      </c>
      <c r="D58" s="13">
        <v>5</v>
      </c>
      <c r="E58">
        <v>4</v>
      </c>
      <c r="F58">
        <v>2</v>
      </c>
    </row>
    <row r="59" spans="1:6" ht="12.75">
      <c r="A59" s="11" t="s">
        <v>55</v>
      </c>
      <c r="B59" s="13">
        <v>7</v>
      </c>
      <c r="C59" s="26">
        <v>8</v>
      </c>
      <c r="D59" s="13">
        <v>8</v>
      </c>
      <c r="E59">
        <v>6</v>
      </c>
      <c r="F59">
        <v>3</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75</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10575731</v>
      </c>
      <c r="C12" s="17">
        <v>12526038</v>
      </c>
      <c r="D12" s="17">
        <v>16478708</v>
      </c>
      <c r="E12" s="7">
        <v>21801948</v>
      </c>
      <c r="F12" s="57">
        <v>18755945.1111111</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2143136</v>
      </c>
      <c r="C15" s="20">
        <v>2974592</v>
      </c>
      <c r="D15" s="17">
        <v>3977594</v>
      </c>
      <c r="E15" s="7">
        <v>4865819</v>
      </c>
      <c r="F15" s="57">
        <v>5006465.88888889</v>
      </c>
    </row>
    <row r="16" spans="1:6" ht="12.75">
      <c r="A16" s="13" t="s">
        <v>1</v>
      </c>
      <c r="B16" s="17">
        <v>353559</v>
      </c>
      <c r="C16" s="20">
        <v>497634</v>
      </c>
      <c r="D16" s="17">
        <v>535377</v>
      </c>
      <c r="E16" s="7">
        <v>597226</v>
      </c>
      <c r="F16" s="57">
        <v>474983.555555556</v>
      </c>
    </row>
    <row r="17" spans="1:6" ht="12.75">
      <c r="A17" s="13" t="s">
        <v>15</v>
      </c>
      <c r="B17" s="17">
        <v>16797</v>
      </c>
      <c r="C17" s="20">
        <v>43910</v>
      </c>
      <c r="D17" s="17">
        <v>57438</v>
      </c>
      <c r="E17" s="7">
        <v>10882</v>
      </c>
      <c r="F17" s="57">
        <v>9194</v>
      </c>
    </row>
    <row r="18" spans="1:6" ht="12.75">
      <c r="A18" s="13" t="s">
        <v>16</v>
      </c>
      <c r="B18" s="17"/>
      <c r="C18" s="20"/>
      <c r="D18" s="17">
        <v>32811</v>
      </c>
      <c r="E18" s="7">
        <v>43527</v>
      </c>
      <c r="F18" s="57">
        <v>36779.5555555556</v>
      </c>
    </row>
    <row r="19" spans="1:6" ht="12.75">
      <c r="A19" s="13" t="s">
        <v>2</v>
      </c>
      <c r="B19" s="17">
        <v>210405</v>
      </c>
      <c r="C19" s="20">
        <v>303630</v>
      </c>
      <c r="D19" s="17">
        <v>293752</v>
      </c>
      <c r="E19" s="7">
        <v>270504</v>
      </c>
      <c r="F19" s="57">
        <v>266465.555555556</v>
      </c>
    </row>
    <row r="20" spans="1:6" ht="12.75">
      <c r="A20" s="13" t="s">
        <v>3</v>
      </c>
      <c r="B20" s="17">
        <v>85881</v>
      </c>
      <c r="C20" s="20">
        <v>97729</v>
      </c>
      <c r="D20" s="17">
        <v>99171</v>
      </c>
      <c r="E20" s="7">
        <v>119777</v>
      </c>
      <c r="F20" s="57">
        <v>128449.666666667</v>
      </c>
    </row>
    <row r="21" spans="1:6" ht="12.75">
      <c r="A21" s="13" t="s">
        <v>4</v>
      </c>
      <c r="B21" s="17">
        <v>344639</v>
      </c>
      <c r="C21" s="20">
        <v>372231</v>
      </c>
      <c r="D21" s="17">
        <v>491876</v>
      </c>
      <c r="E21" s="7">
        <v>458211</v>
      </c>
      <c r="F21" s="57">
        <v>523060.555555556</v>
      </c>
    </row>
    <row r="22" spans="1:6" ht="12.75">
      <c r="A22" s="13" t="s">
        <v>5</v>
      </c>
      <c r="B22" s="17">
        <v>152188</v>
      </c>
      <c r="C22" s="20">
        <v>144387</v>
      </c>
      <c r="D22" s="17">
        <v>192403</v>
      </c>
      <c r="E22" s="7">
        <v>219057</v>
      </c>
      <c r="F22" s="57">
        <v>312628.333333333</v>
      </c>
    </row>
    <row r="23" spans="1:6" ht="12.75">
      <c r="A23" s="13" t="s">
        <v>6</v>
      </c>
      <c r="B23" s="17">
        <v>1282835</v>
      </c>
      <c r="C23" s="20">
        <v>1153313</v>
      </c>
      <c r="D23" s="17">
        <v>1595207</v>
      </c>
      <c r="E23" s="7">
        <v>2581809</v>
      </c>
      <c r="F23" s="57">
        <v>2147565.22222222</v>
      </c>
    </row>
    <row r="24" spans="1:6" ht="12.75">
      <c r="A24" s="13" t="s">
        <v>7</v>
      </c>
      <c r="B24" s="17">
        <v>662727</v>
      </c>
      <c r="C24" s="20">
        <v>685445</v>
      </c>
      <c r="D24" s="17">
        <v>580362</v>
      </c>
      <c r="E24" s="7">
        <v>848633</v>
      </c>
      <c r="F24" s="57">
        <v>848407.888888889</v>
      </c>
    </row>
    <row r="25" spans="1:6" ht="12.75">
      <c r="A25" s="13" t="s">
        <v>8</v>
      </c>
      <c r="B25" s="17">
        <v>1648215</v>
      </c>
      <c r="C25" s="20">
        <v>1370102</v>
      </c>
      <c r="D25" s="17">
        <v>1571487</v>
      </c>
      <c r="E25" s="7">
        <v>1868791</v>
      </c>
      <c r="F25" s="57">
        <v>1836963.77777778</v>
      </c>
    </row>
    <row r="26" spans="1:6" ht="12.75">
      <c r="A26" s="13" t="s">
        <v>27</v>
      </c>
      <c r="B26" s="23">
        <v>3816963</v>
      </c>
      <c r="C26" s="20">
        <v>4142313</v>
      </c>
      <c r="D26" s="17">
        <v>4983456</v>
      </c>
      <c r="E26" s="20">
        <v>6869498</v>
      </c>
      <c r="F26" s="7">
        <v>5922461.44444444</v>
      </c>
    </row>
    <row r="27" spans="1:6" ht="12.75">
      <c r="A27" s="13" t="s">
        <v>28</v>
      </c>
      <c r="B27" s="17">
        <v>1603999</v>
      </c>
      <c r="C27" s="17">
        <v>1640526</v>
      </c>
      <c r="D27" s="17">
        <v>1717011</v>
      </c>
      <c r="E27" s="7">
        <v>2153214</v>
      </c>
      <c r="F27" s="57">
        <v>1792987.22222222</v>
      </c>
    </row>
    <row r="28" spans="1:6" ht="13.5" thickBot="1">
      <c r="A28" s="28" t="s">
        <v>26</v>
      </c>
      <c r="B28" s="24">
        <f>SUM(B15:B27)</f>
        <v>12321344</v>
      </c>
      <c r="C28" s="24">
        <f>SUM(C15:C27)</f>
        <v>13425812</v>
      </c>
      <c r="D28" s="24">
        <f>SUM(D15:D27)</f>
        <v>16127945</v>
      </c>
      <c r="E28" s="24">
        <f>SUM(E15:E27)</f>
        <v>20906948</v>
      </c>
      <c r="F28" s="24">
        <f>SUM(F15:F27)</f>
        <v>19306412.666666664</v>
      </c>
    </row>
    <row r="29" spans="1:4" ht="13.5" thickTop="1">
      <c r="A29" s="13"/>
      <c r="B29" s="17"/>
      <c r="C29" s="17"/>
      <c r="D29" s="25"/>
    </row>
    <row r="30" spans="1:6" s="11" customFormat="1" ht="12.75">
      <c r="A30" s="11" t="s">
        <v>9</v>
      </c>
      <c r="B30" s="29">
        <f>B12-B28</f>
        <v>-1745613</v>
      </c>
      <c r="C30" s="29">
        <f>C12-C28</f>
        <v>-899774</v>
      </c>
      <c r="D30" s="29">
        <f>D12-D28</f>
        <v>350763</v>
      </c>
      <c r="E30" s="29">
        <f>E12-E28</f>
        <v>895000</v>
      </c>
      <c r="F30" s="29">
        <f>F12-F28</f>
        <v>-550467.5555555634</v>
      </c>
    </row>
    <row r="31" spans="1:6" s="11" customFormat="1" ht="12.75">
      <c r="A31" s="11" t="s">
        <v>10</v>
      </c>
      <c r="B31" s="46">
        <f>(B30/B12)*100</f>
        <v>-16.505837752492003</v>
      </c>
      <c r="C31" s="46">
        <f>(C30/C12)*100</f>
        <v>-7.18322904656684</v>
      </c>
      <c r="D31" s="48">
        <f>(D30/D12)*100</f>
        <v>2.1285831389208427</v>
      </c>
      <c r="E31" s="48">
        <f>(E30/E12)*100</f>
        <v>4.105137761084468</v>
      </c>
      <c r="F31" s="46">
        <f>(F30/F12)*100</f>
        <v>-2.93489638775635</v>
      </c>
    </row>
    <row r="32" spans="1:4" ht="12.75">
      <c r="A32" s="13"/>
      <c r="B32" s="13"/>
      <c r="C32" s="13"/>
      <c r="D32" s="14"/>
    </row>
    <row r="33" spans="1:6" ht="12.75">
      <c r="A33" s="13" t="s">
        <v>11</v>
      </c>
      <c r="B33" s="17">
        <v>37748</v>
      </c>
      <c r="C33" s="17">
        <v>84613</v>
      </c>
      <c r="D33" s="17">
        <v>156920</v>
      </c>
      <c r="E33" s="7">
        <v>107406</v>
      </c>
      <c r="F33" s="57">
        <v>195545.222222222</v>
      </c>
    </row>
    <row r="34" spans="1:6" ht="12.75">
      <c r="A34" s="13" t="s">
        <v>12</v>
      </c>
      <c r="B34" s="17">
        <v>2299759</v>
      </c>
      <c r="C34" s="17">
        <v>2118595</v>
      </c>
      <c r="D34" s="17">
        <v>2065386</v>
      </c>
      <c r="E34" s="7">
        <v>2133892</v>
      </c>
      <c r="F34" s="57">
        <v>2646078.88888889</v>
      </c>
    </row>
    <row r="35" spans="1:6" ht="13.5" thickBot="1">
      <c r="A35" s="13" t="s">
        <v>13</v>
      </c>
      <c r="B35" s="24">
        <f>B33-B34</f>
        <v>-2262011</v>
      </c>
      <c r="C35" s="24">
        <f>C33-C34</f>
        <v>-2033982</v>
      </c>
      <c r="D35" s="24">
        <f>D33-D34</f>
        <v>-1908466</v>
      </c>
      <c r="E35" s="24">
        <f>E33-E34</f>
        <v>-2026486</v>
      </c>
      <c r="F35" s="24">
        <f>F33-F34</f>
        <v>-2450533.666666668</v>
      </c>
    </row>
    <row r="36" spans="1:4" ht="13.5" thickTop="1">
      <c r="A36" s="13"/>
      <c r="B36" s="38"/>
      <c r="C36" s="38"/>
      <c r="D36" s="38"/>
    </row>
    <row r="37" spans="1:6" ht="12.75">
      <c r="A37" s="11" t="s">
        <v>17</v>
      </c>
      <c r="B37" s="29">
        <f>B30+B35</f>
        <v>-4007624</v>
      </c>
      <c r="C37" s="29">
        <f>C30+C35</f>
        <v>-2933756</v>
      </c>
      <c r="D37" s="29">
        <f>D30+D35</f>
        <v>-1557703</v>
      </c>
      <c r="E37" s="29">
        <f>E30+E35</f>
        <v>-1131486</v>
      </c>
      <c r="F37" s="29">
        <f>F30+F35</f>
        <v>-3001001.2222222313</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17491472</v>
      </c>
      <c r="C41" s="17">
        <v>16476904</v>
      </c>
      <c r="D41" s="17">
        <v>16688933</v>
      </c>
      <c r="E41" s="7">
        <v>21174847</v>
      </c>
      <c r="F41" s="57">
        <v>15246502.4444444</v>
      </c>
    </row>
    <row r="42" spans="1:6" ht="12.75">
      <c r="A42" s="13" t="s">
        <v>81</v>
      </c>
      <c r="B42" s="20">
        <v>4069224</v>
      </c>
      <c r="C42" s="17">
        <v>4579625</v>
      </c>
      <c r="D42" s="17">
        <v>3719461</v>
      </c>
      <c r="E42" s="7">
        <v>7804171</v>
      </c>
      <c r="F42" s="57">
        <v>11585822</v>
      </c>
    </row>
    <row r="43" spans="1:6" ht="12.75">
      <c r="A43" s="11" t="s">
        <v>82</v>
      </c>
      <c r="B43" s="40">
        <v>21560696</v>
      </c>
      <c r="C43" s="41">
        <v>21056529</v>
      </c>
      <c r="D43" s="41">
        <v>20408394</v>
      </c>
      <c r="E43" s="54">
        <v>28979017</v>
      </c>
      <c r="F43" s="60">
        <v>26832324.4444444</v>
      </c>
    </row>
    <row r="44" spans="1:6" ht="12.75">
      <c r="A44" s="13" t="s">
        <v>83</v>
      </c>
      <c r="B44" s="40">
        <v>1143322</v>
      </c>
      <c r="C44" s="41">
        <v>1343279</v>
      </c>
      <c r="D44" s="41">
        <v>1987004</v>
      </c>
      <c r="E44" s="7">
        <v>1915740</v>
      </c>
      <c r="F44" s="57">
        <v>1738164.55555556</v>
      </c>
    </row>
    <row r="45" spans="1:6" ht="13.5" thickBot="1">
      <c r="A45" s="11" t="s">
        <v>84</v>
      </c>
      <c r="B45" s="42">
        <v>22704018</v>
      </c>
      <c r="C45" s="43">
        <v>22399807</v>
      </c>
      <c r="D45" s="43">
        <v>22395398</v>
      </c>
      <c r="E45" s="53">
        <v>30894757</v>
      </c>
      <c r="F45" s="61">
        <v>28570489</v>
      </c>
    </row>
    <row r="46" spans="1:4" ht="13.5" thickTop="1">
      <c r="A46" s="11"/>
      <c r="B46" s="20"/>
      <c r="C46" s="17"/>
      <c r="D46" s="17"/>
    </row>
    <row r="47" spans="1:6" ht="12.75">
      <c r="A47" s="13" t="s">
        <v>85</v>
      </c>
      <c r="B47" s="20">
        <v>-11356845</v>
      </c>
      <c r="C47" s="17">
        <v>-15793476</v>
      </c>
      <c r="D47" s="17">
        <v>-17723646</v>
      </c>
      <c r="E47" s="7">
        <v>-13430765</v>
      </c>
      <c r="F47" s="57">
        <v>-16096625.3333333</v>
      </c>
    </row>
    <row r="48" spans="1:6" ht="12.75">
      <c r="A48" s="13" t="s">
        <v>86</v>
      </c>
      <c r="B48" s="20">
        <v>30264792</v>
      </c>
      <c r="C48" s="17">
        <v>32401105</v>
      </c>
      <c r="D48" s="17">
        <v>32308566</v>
      </c>
      <c r="E48" s="7">
        <v>39432511</v>
      </c>
      <c r="F48" s="57">
        <v>39032437.5555556</v>
      </c>
    </row>
    <row r="49" spans="1:6" ht="12.75">
      <c r="A49" s="13" t="s">
        <v>87</v>
      </c>
      <c r="B49" s="20">
        <v>3796070</v>
      </c>
      <c r="C49" s="17">
        <v>5792179</v>
      </c>
      <c r="D49" s="17">
        <v>7810478</v>
      </c>
      <c r="E49" s="7">
        <v>4893011</v>
      </c>
      <c r="F49" s="57">
        <v>5634676.77777778</v>
      </c>
    </row>
    <row r="50" spans="1:6" ht="13.5" thickBot="1">
      <c r="A50" s="11" t="s">
        <v>88</v>
      </c>
      <c r="B50" s="42">
        <v>22704018</v>
      </c>
      <c r="C50" s="43">
        <v>22399807</v>
      </c>
      <c r="D50" s="43">
        <v>22395398</v>
      </c>
      <c r="E50" s="53">
        <v>30894757</v>
      </c>
      <c r="F50" s="61">
        <v>28570489</v>
      </c>
    </row>
    <row r="51" spans="1:4" ht="13.5" thickTop="1">
      <c r="A51" s="11"/>
      <c r="B51" s="20"/>
      <c r="C51" s="17"/>
      <c r="D51" s="17"/>
    </row>
    <row r="52" spans="1:6" ht="12.75">
      <c r="A52" s="11" t="s">
        <v>91</v>
      </c>
      <c r="B52" s="44">
        <v>-7.522302880485736</v>
      </c>
      <c r="C52" s="44">
        <v>-3.639147426582738</v>
      </c>
      <c r="D52" s="44">
        <v>2.266907692375014</v>
      </c>
      <c r="E52" s="44">
        <v>3.24458289152</v>
      </c>
      <c r="F52" s="44">
        <v>-1.24226785197</v>
      </c>
    </row>
    <row r="53" spans="1:4" ht="12.75">
      <c r="A53" s="11"/>
      <c r="B53" s="44"/>
      <c r="C53" s="44"/>
      <c r="D53" s="44"/>
    </row>
    <row r="54" spans="1:6" ht="12.75">
      <c r="A54" s="13" t="s">
        <v>92</v>
      </c>
      <c r="B54" s="23">
        <v>47392218</v>
      </c>
      <c r="C54" s="23">
        <v>49680776</v>
      </c>
      <c r="D54" s="23">
        <v>54746517</v>
      </c>
      <c r="E54" s="7">
        <v>55517740</v>
      </c>
      <c r="F54" s="7">
        <v>67232002.4444444</v>
      </c>
    </row>
    <row r="55" spans="1:4" ht="12.75">
      <c r="A55" s="13"/>
      <c r="B55" s="13"/>
      <c r="C55" s="13"/>
      <c r="D55" s="14"/>
    </row>
    <row r="56" spans="1:6" ht="12.75">
      <c r="A56" s="13" t="s">
        <v>89</v>
      </c>
      <c r="B56" s="13">
        <v>326</v>
      </c>
      <c r="C56" s="13">
        <v>320</v>
      </c>
      <c r="D56" s="13">
        <v>311</v>
      </c>
      <c r="E56">
        <v>290</v>
      </c>
      <c r="F56">
        <v>264</v>
      </c>
    </row>
    <row r="57" spans="1:4" ht="12.75">
      <c r="A57" s="13"/>
      <c r="B57" s="13"/>
      <c r="C57" s="13"/>
      <c r="D57" s="14"/>
    </row>
    <row r="58" spans="1:6" ht="12.75">
      <c r="A58" s="11" t="s">
        <v>14</v>
      </c>
      <c r="B58" s="13">
        <v>12</v>
      </c>
      <c r="C58" s="26">
        <v>8</v>
      </c>
      <c r="D58" s="13">
        <v>6</v>
      </c>
      <c r="E58">
        <v>8</v>
      </c>
      <c r="F58">
        <v>5</v>
      </c>
    </row>
    <row r="59" spans="1:6" ht="12.75">
      <c r="A59" s="11" t="s">
        <v>55</v>
      </c>
      <c r="B59" s="13">
        <v>16</v>
      </c>
      <c r="C59" s="26">
        <v>14</v>
      </c>
      <c r="D59" s="13">
        <v>10</v>
      </c>
      <c r="E59">
        <v>10</v>
      </c>
      <c r="F59">
        <v>9</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9.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76</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868304</v>
      </c>
      <c r="C12" s="17">
        <v>859136</v>
      </c>
      <c r="D12" s="17">
        <v>1046085</v>
      </c>
      <c r="E12" s="7">
        <v>1220515</v>
      </c>
      <c r="F12" s="57">
        <v>1412328.46153846</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7"/>
      <c r="E13" s="6"/>
      <c r="F13" s="6"/>
      <c r="G13" s="6"/>
      <c r="H13" s="6"/>
      <c r="I13" s="6"/>
    </row>
    <row r="14" spans="1:9" ht="12.75">
      <c r="A14" s="11" t="s">
        <v>20</v>
      </c>
      <c r="B14" s="17"/>
      <c r="C14" s="17"/>
      <c r="D14" s="17"/>
      <c r="E14" s="6"/>
      <c r="F14" s="6"/>
      <c r="G14" s="6"/>
      <c r="H14" s="6"/>
      <c r="I14" s="6"/>
    </row>
    <row r="15" spans="1:6" ht="12.75">
      <c r="A15" s="13" t="s">
        <v>0</v>
      </c>
      <c r="B15" s="17">
        <v>45655</v>
      </c>
      <c r="C15" s="20">
        <v>42555</v>
      </c>
      <c r="D15" s="17">
        <v>58484</v>
      </c>
      <c r="E15" s="7">
        <v>68773</v>
      </c>
      <c r="F15" s="57">
        <v>82916.3846153846</v>
      </c>
    </row>
    <row r="16" spans="1:6" ht="12.75">
      <c r="A16" s="13" t="s">
        <v>1</v>
      </c>
      <c r="B16" s="17">
        <v>29228</v>
      </c>
      <c r="C16" s="20">
        <v>33285</v>
      </c>
      <c r="D16" s="17">
        <v>29489</v>
      </c>
      <c r="E16" s="7">
        <v>31871</v>
      </c>
      <c r="F16" s="57">
        <v>33123.6153846154</v>
      </c>
    </row>
    <row r="17" spans="1:6" ht="12.75">
      <c r="A17" s="13" t="s">
        <v>15</v>
      </c>
      <c r="B17" s="17">
        <v>2010</v>
      </c>
      <c r="C17" s="20">
        <v>2869</v>
      </c>
      <c r="D17" s="17">
        <v>3581</v>
      </c>
      <c r="E17">
        <v>604</v>
      </c>
      <c r="F17" s="57">
        <v>687.769230769231</v>
      </c>
    </row>
    <row r="18" spans="1:6" ht="12.75">
      <c r="A18" s="13" t="s">
        <v>16</v>
      </c>
      <c r="B18" s="17"/>
      <c r="C18" s="20"/>
      <c r="D18" s="17">
        <v>2042</v>
      </c>
      <c r="E18" s="7">
        <v>2411</v>
      </c>
      <c r="F18" s="57">
        <v>2743.61538461538</v>
      </c>
    </row>
    <row r="19" spans="1:6" ht="12.75">
      <c r="A19" s="13" t="s">
        <v>2</v>
      </c>
      <c r="B19" s="17">
        <v>4778</v>
      </c>
      <c r="C19" s="20">
        <v>4174</v>
      </c>
      <c r="D19" s="17">
        <v>1797</v>
      </c>
      <c r="E19" s="7">
        <v>6254</v>
      </c>
      <c r="F19" s="57">
        <v>13550.6153846154</v>
      </c>
    </row>
    <row r="20" spans="1:6" ht="12.75">
      <c r="A20" s="13" t="s">
        <v>3</v>
      </c>
      <c r="B20" s="17">
        <v>2195</v>
      </c>
      <c r="C20" s="20">
        <v>2061</v>
      </c>
      <c r="D20" s="17">
        <v>2557</v>
      </c>
      <c r="E20" s="7">
        <v>3531</v>
      </c>
      <c r="F20" s="57">
        <v>3417.92307692308</v>
      </c>
    </row>
    <row r="21" spans="1:6" ht="12.75">
      <c r="A21" s="13" t="s">
        <v>4</v>
      </c>
      <c r="B21" s="17">
        <v>19958</v>
      </c>
      <c r="C21" s="20">
        <v>19965</v>
      </c>
      <c r="D21" s="17">
        <v>19278</v>
      </c>
      <c r="E21" s="7">
        <v>18794</v>
      </c>
      <c r="F21" s="57">
        <v>32817.2307692308</v>
      </c>
    </row>
    <row r="22" spans="1:6" ht="12.75">
      <c r="A22" s="13" t="s">
        <v>5</v>
      </c>
      <c r="B22" s="17">
        <v>7570</v>
      </c>
      <c r="C22" s="20">
        <v>9056</v>
      </c>
      <c r="D22" s="17">
        <v>3438</v>
      </c>
      <c r="E22" s="7">
        <v>9748</v>
      </c>
      <c r="F22" s="57">
        <v>9112.92307692308</v>
      </c>
    </row>
    <row r="23" spans="1:6" ht="12.75">
      <c r="A23" s="13" t="s">
        <v>6</v>
      </c>
      <c r="B23" s="17">
        <v>143334</v>
      </c>
      <c r="C23" s="20">
        <v>74879</v>
      </c>
      <c r="D23" s="17">
        <v>62023</v>
      </c>
      <c r="E23" s="7">
        <v>80326</v>
      </c>
      <c r="F23" s="57">
        <v>127586</v>
      </c>
    </row>
    <row r="24" spans="1:6" ht="12.75">
      <c r="A24" s="13" t="s">
        <v>7</v>
      </c>
      <c r="B24" s="17">
        <v>37988</v>
      </c>
      <c r="C24" s="20">
        <v>56497</v>
      </c>
      <c r="D24" s="17">
        <v>77424</v>
      </c>
      <c r="E24" s="7">
        <v>68704</v>
      </c>
      <c r="F24" s="57">
        <v>93398.1538461538</v>
      </c>
    </row>
    <row r="25" spans="1:6" ht="12.75">
      <c r="A25" s="13" t="s">
        <v>8</v>
      </c>
      <c r="B25" s="17">
        <v>84868</v>
      </c>
      <c r="C25" s="20">
        <v>106790</v>
      </c>
      <c r="D25" s="17">
        <v>131495</v>
      </c>
      <c r="E25" s="7">
        <v>142911</v>
      </c>
      <c r="F25" s="57">
        <v>160202.538461538</v>
      </c>
    </row>
    <row r="26" spans="1:6" ht="12.75">
      <c r="A26" s="13" t="s">
        <v>27</v>
      </c>
      <c r="B26" s="23">
        <v>438429</v>
      </c>
      <c r="C26" s="20">
        <v>406427</v>
      </c>
      <c r="D26" s="20">
        <v>494212</v>
      </c>
      <c r="E26" s="20">
        <v>560175</v>
      </c>
      <c r="F26" s="7">
        <v>704246.692307692</v>
      </c>
    </row>
    <row r="27" spans="1:6" ht="12.75">
      <c r="A27" s="13" t="s">
        <v>28</v>
      </c>
      <c r="B27" s="17">
        <v>56785</v>
      </c>
      <c r="C27" s="17">
        <v>62755</v>
      </c>
      <c r="D27" s="17">
        <v>52411</v>
      </c>
      <c r="E27" s="7">
        <v>67650</v>
      </c>
      <c r="F27" s="57">
        <v>76515.6923076923</v>
      </c>
    </row>
    <row r="28" spans="1:6" ht="13.5" thickBot="1">
      <c r="A28" s="28" t="s">
        <v>26</v>
      </c>
      <c r="B28" s="24">
        <f>SUM(B15:B27)</f>
        <v>872798</v>
      </c>
      <c r="C28" s="24">
        <f>SUM(C15:C27)</f>
        <v>821313</v>
      </c>
      <c r="D28" s="24">
        <f>SUM(D15:D27)</f>
        <v>938231</v>
      </c>
      <c r="E28" s="24">
        <f>SUM(E15:E27)</f>
        <v>1061752</v>
      </c>
      <c r="F28" s="24">
        <f>SUM(F15:F27)</f>
        <v>1340319.153846153</v>
      </c>
    </row>
    <row r="29" spans="1:4" ht="13.5" thickTop="1">
      <c r="A29" s="13"/>
      <c r="B29" s="17"/>
      <c r="C29" s="17"/>
      <c r="D29" s="17"/>
    </row>
    <row r="30" spans="1:6" s="11" customFormat="1" ht="12.75">
      <c r="A30" s="11" t="s">
        <v>9</v>
      </c>
      <c r="B30" s="29">
        <f>B12-B28</f>
        <v>-4494</v>
      </c>
      <c r="C30" s="29">
        <f>C12-C28</f>
        <v>37823</v>
      </c>
      <c r="D30" s="29">
        <f>D12-D28</f>
        <v>107854</v>
      </c>
      <c r="E30" s="29">
        <f>E12-E28</f>
        <v>158763</v>
      </c>
      <c r="F30" s="29">
        <f>F12-F28</f>
        <v>72009.30769230705</v>
      </c>
    </row>
    <row r="31" spans="1:6" s="11" customFormat="1" ht="12.75">
      <c r="A31" s="11" t="s">
        <v>10</v>
      </c>
      <c r="B31" s="46">
        <f>(B30/B12)*100</f>
        <v>-0.5175606699957619</v>
      </c>
      <c r="C31" s="48">
        <f>(C30/C12)*100</f>
        <v>4.402446178486294</v>
      </c>
      <c r="D31" s="48">
        <f>(D30/D12)*100</f>
        <v>10.310252034968476</v>
      </c>
      <c r="E31" s="48">
        <f>(E30/E12)*100</f>
        <v>13.007869628804233</v>
      </c>
      <c r="F31" s="48">
        <f>(F30/F12)*100</f>
        <v>5.098623277326491</v>
      </c>
    </row>
    <row r="32" spans="1:4" ht="12.75">
      <c r="A32" s="13"/>
      <c r="B32" s="13"/>
      <c r="C32" s="13"/>
      <c r="D32" s="13"/>
    </row>
    <row r="33" spans="1:6" ht="12.75">
      <c r="A33" s="13" t="s">
        <v>11</v>
      </c>
      <c r="B33" s="17">
        <v>4760</v>
      </c>
      <c r="C33" s="17">
        <v>956</v>
      </c>
      <c r="D33" s="17">
        <v>323</v>
      </c>
      <c r="E33" s="7">
        <v>1681</v>
      </c>
      <c r="F33" s="57">
        <v>2282.76923076923</v>
      </c>
    </row>
    <row r="34" spans="1:6" ht="12.75">
      <c r="A34" s="13" t="s">
        <v>12</v>
      </c>
      <c r="B34" s="17">
        <v>32268</v>
      </c>
      <c r="C34" s="17">
        <v>26062</v>
      </c>
      <c r="D34" s="17">
        <v>25518</v>
      </c>
      <c r="E34" s="7">
        <v>10033</v>
      </c>
      <c r="F34" s="57">
        <v>33228.4615384615</v>
      </c>
    </row>
    <row r="35" spans="1:6" ht="13.5" thickBot="1">
      <c r="A35" s="13" t="s">
        <v>13</v>
      </c>
      <c r="B35" s="24">
        <f>B33-B34</f>
        <v>-27508</v>
      </c>
      <c r="C35" s="24">
        <f>C33-C34</f>
        <v>-25106</v>
      </c>
      <c r="D35" s="24">
        <f>D33-D34</f>
        <v>-25195</v>
      </c>
      <c r="E35" s="24">
        <f>E33-E34</f>
        <v>-8352</v>
      </c>
      <c r="F35" s="24">
        <f>F33-F34</f>
        <v>-30945.692307692272</v>
      </c>
    </row>
    <row r="36" spans="1:4" ht="13.5" thickTop="1">
      <c r="A36" s="13"/>
      <c r="B36" s="38"/>
      <c r="C36" s="38"/>
      <c r="D36" s="38"/>
    </row>
    <row r="37" spans="1:6" ht="12.75">
      <c r="A37" s="11" t="s">
        <v>17</v>
      </c>
      <c r="B37" s="29">
        <f>B30+B35</f>
        <v>-32002</v>
      </c>
      <c r="C37" s="29">
        <f>C30+C35</f>
        <v>12717</v>
      </c>
      <c r="D37" s="29">
        <f>D30+D35</f>
        <v>82659</v>
      </c>
      <c r="E37" s="29">
        <f>E30+E35</f>
        <v>150411</v>
      </c>
      <c r="F37" s="29">
        <f>F30+F35</f>
        <v>41063.61538461478</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471586</v>
      </c>
      <c r="C41" s="17">
        <v>637561</v>
      </c>
      <c r="D41" s="17">
        <v>483032</v>
      </c>
      <c r="E41" s="7">
        <v>607896</v>
      </c>
      <c r="F41" s="57">
        <v>625372.153846154</v>
      </c>
    </row>
    <row r="42" spans="1:6" ht="12.75">
      <c r="A42" s="13" t="s">
        <v>81</v>
      </c>
      <c r="B42" s="20">
        <v>133322</v>
      </c>
      <c r="C42" s="17">
        <v>77108</v>
      </c>
      <c r="D42" s="17">
        <v>95360</v>
      </c>
      <c r="E42" s="7">
        <v>262247</v>
      </c>
      <c r="F42" s="57">
        <v>195891.692307692</v>
      </c>
    </row>
    <row r="43" spans="1:6" ht="12.75">
      <c r="A43" s="11" t="s">
        <v>82</v>
      </c>
      <c r="B43" s="40">
        <v>604908</v>
      </c>
      <c r="C43" s="41">
        <v>714669</v>
      </c>
      <c r="D43" s="41">
        <v>578392</v>
      </c>
      <c r="E43" s="54">
        <v>870143</v>
      </c>
      <c r="F43" s="60">
        <v>821263.846153846</v>
      </c>
    </row>
    <row r="44" spans="1:6" ht="12.75">
      <c r="A44" s="13" t="s">
        <v>83</v>
      </c>
      <c r="B44" s="40">
        <v>339071</v>
      </c>
      <c r="C44" s="41">
        <v>117963</v>
      </c>
      <c r="D44" s="41">
        <v>140883</v>
      </c>
      <c r="E44" s="7">
        <v>247257</v>
      </c>
      <c r="F44" s="57">
        <v>277103.538461538</v>
      </c>
    </row>
    <row r="45" spans="1:6" ht="13.5" thickBot="1">
      <c r="A45" s="11" t="s">
        <v>84</v>
      </c>
      <c r="B45" s="42">
        <v>943979</v>
      </c>
      <c r="C45" s="43">
        <v>832632</v>
      </c>
      <c r="D45" s="43">
        <v>719275</v>
      </c>
      <c r="E45" s="53">
        <v>1117400</v>
      </c>
      <c r="F45" s="61">
        <v>1098367.38461538</v>
      </c>
    </row>
    <row r="46" spans="1:4" ht="13.5" thickTop="1">
      <c r="A46" s="11"/>
      <c r="B46" s="20"/>
      <c r="C46" s="17"/>
      <c r="D46" s="17"/>
    </row>
    <row r="47" spans="1:6" ht="12.75">
      <c r="A47" s="13" t="s">
        <v>85</v>
      </c>
      <c r="B47" s="20">
        <v>236222</v>
      </c>
      <c r="C47" s="17">
        <v>209518</v>
      </c>
      <c r="D47" s="17">
        <v>195493</v>
      </c>
      <c r="E47" s="7">
        <v>716717</v>
      </c>
      <c r="F47" s="57">
        <v>299426.538461538</v>
      </c>
    </row>
    <row r="48" spans="1:6" ht="12.75">
      <c r="A48" s="13" t="s">
        <v>86</v>
      </c>
      <c r="B48" s="20">
        <v>634608</v>
      </c>
      <c r="C48" s="17">
        <v>484346</v>
      </c>
      <c r="D48" s="17">
        <v>440506</v>
      </c>
      <c r="E48" s="7">
        <v>174644</v>
      </c>
      <c r="F48" s="57">
        <v>506627.538461538</v>
      </c>
    </row>
    <row r="49" spans="1:6" ht="12.75">
      <c r="A49" s="13" t="s">
        <v>87</v>
      </c>
      <c r="B49" s="20">
        <v>73149</v>
      </c>
      <c r="C49" s="17">
        <v>138769</v>
      </c>
      <c r="D49" s="17">
        <v>83276</v>
      </c>
      <c r="E49" s="7">
        <v>226039</v>
      </c>
      <c r="F49" s="57">
        <v>292313.307692308</v>
      </c>
    </row>
    <row r="50" spans="1:6" ht="13.5" thickBot="1">
      <c r="A50" s="11" t="s">
        <v>88</v>
      </c>
      <c r="B50" s="42">
        <v>943979</v>
      </c>
      <c r="C50" s="43">
        <v>832632</v>
      </c>
      <c r="D50" s="43">
        <v>719275</v>
      </c>
      <c r="E50" s="53">
        <v>1117400</v>
      </c>
      <c r="F50" s="61">
        <v>1098367.38461538</v>
      </c>
    </row>
    <row r="51" spans="1:4" ht="13.5" thickTop="1">
      <c r="A51" s="11"/>
      <c r="B51" s="20"/>
      <c r="C51" s="17"/>
      <c r="D51" s="17"/>
    </row>
    <row r="52" spans="1:6" ht="12.75">
      <c r="A52" s="11" t="s">
        <v>91</v>
      </c>
      <c r="B52" s="44">
        <v>0.028072658396002453</v>
      </c>
      <c r="C52" s="44">
        <v>4.657519768637285</v>
      </c>
      <c r="D52" s="44">
        <v>15.039866532272079</v>
      </c>
      <c r="E52" s="44">
        <v>14.3586898156</v>
      </c>
      <c r="F52" s="44">
        <v>6.7638594386</v>
      </c>
    </row>
    <row r="53" spans="1:4" ht="12.75">
      <c r="A53" s="11"/>
      <c r="B53" s="44"/>
      <c r="C53" s="44"/>
      <c r="D53" s="44"/>
    </row>
    <row r="54" spans="1:6" ht="12.75">
      <c r="A54" s="13" t="s">
        <v>92</v>
      </c>
      <c r="B54" s="23">
        <v>1756742</v>
      </c>
      <c r="C54" s="23">
        <v>1806648</v>
      </c>
      <c r="D54" s="23">
        <v>1855386</v>
      </c>
      <c r="E54" s="7">
        <v>2579103.9</v>
      </c>
      <c r="F54" s="7">
        <v>3011819.69230769</v>
      </c>
    </row>
    <row r="55" spans="1:4" ht="12.75">
      <c r="A55" s="13"/>
      <c r="B55" s="13"/>
      <c r="C55" s="13"/>
      <c r="D55" s="13"/>
    </row>
    <row r="56" spans="1:6" ht="12.75">
      <c r="A56" s="13" t="s">
        <v>89</v>
      </c>
      <c r="B56" s="13">
        <v>192</v>
      </c>
      <c r="C56" s="13">
        <v>181</v>
      </c>
      <c r="D56" s="13">
        <v>220</v>
      </c>
      <c r="E56">
        <v>182</v>
      </c>
      <c r="F56">
        <v>201</v>
      </c>
    </row>
    <row r="57" spans="1:4" ht="12.75">
      <c r="A57" s="13"/>
      <c r="B57" s="13"/>
      <c r="C57" s="13"/>
      <c r="D57" s="13"/>
    </row>
    <row r="58" spans="1:6" ht="12.75">
      <c r="A58" s="11" t="s">
        <v>14</v>
      </c>
      <c r="B58" s="13">
        <v>11</v>
      </c>
      <c r="C58" s="26">
        <v>19</v>
      </c>
      <c r="D58" s="13">
        <v>14</v>
      </c>
      <c r="E58">
        <v>12</v>
      </c>
      <c r="F58">
        <v>7</v>
      </c>
    </row>
    <row r="59" spans="1:6" ht="12.75">
      <c r="A59" s="11" t="s">
        <v>55</v>
      </c>
      <c r="B59" s="13">
        <v>24</v>
      </c>
      <c r="C59" s="26">
        <v>34</v>
      </c>
      <c r="D59" s="13">
        <v>43</v>
      </c>
      <c r="E59">
        <v>20</v>
      </c>
      <c r="F59">
        <v>13</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77</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3354901</v>
      </c>
      <c r="C12" s="17">
        <v>5029960</v>
      </c>
      <c r="D12" s="17">
        <v>6539210</v>
      </c>
      <c r="E12" s="7">
        <v>6895394</v>
      </c>
      <c r="F12" s="57">
        <v>7079120.69230769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7"/>
      <c r="E13" s="6"/>
      <c r="F13" s="6"/>
      <c r="G13" s="6"/>
      <c r="H13" s="6"/>
      <c r="I13" s="6"/>
    </row>
    <row r="14" spans="1:9" ht="12.75">
      <c r="A14" s="11" t="s">
        <v>20</v>
      </c>
      <c r="B14" s="17"/>
      <c r="C14" s="17"/>
      <c r="D14" s="17"/>
      <c r="E14" s="6"/>
      <c r="F14" s="6"/>
      <c r="G14" s="6"/>
      <c r="H14" s="6"/>
      <c r="I14" s="6"/>
    </row>
    <row r="15" spans="1:6" ht="12.75">
      <c r="A15" s="13" t="s">
        <v>0</v>
      </c>
      <c r="B15" s="17">
        <v>229598</v>
      </c>
      <c r="C15" s="20">
        <v>280105</v>
      </c>
      <c r="D15" s="17">
        <v>336815</v>
      </c>
      <c r="E15" s="7">
        <v>455031</v>
      </c>
      <c r="F15" s="57">
        <v>547990.576923077</v>
      </c>
    </row>
    <row r="16" spans="1:6" ht="12.75">
      <c r="A16" s="13" t="s">
        <v>1</v>
      </c>
      <c r="B16" s="17">
        <v>108931</v>
      </c>
      <c r="C16" s="20">
        <v>194162</v>
      </c>
      <c r="D16" s="17">
        <v>191213</v>
      </c>
      <c r="E16" s="7">
        <v>177161</v>
      </c>
      <c r="F16" s="57">
        <v>171602.076923077</v>
      </c>
    </row>
    <row r="17" spans="1:6" ht="12.75">
      <c r="A17" s="13" t="s">
        <v>15</v>
      </c>
      <c r="B17" s="17">
        <v>6115</v>
      </c>
      <c r="C17" s="20">
        <v>17315</v>
      </c>
      <c r="D17" s="17">
        <v>21937</v>
      </c>
      <c r="E17" s="7">
        <v>3282</v>
      </c>
      <c r="F17" s="57">
        <v>3472.92307692308</v>
      </c>
    </row>
    <row r="18" spans="1:6" ht="12.75">
      <c r="A18" s="13" t="s">
        <v>16</v>
      </c>
      <c r="B18" s="17"/>
      <c r="C18" s="20"/>
      <c r="D18" s="17">
        <v>12189</v>
      </c>
      <c r="E18" s="7">
        <v>13146</v>
      </c>
      <c r="F18" s="57">
        <v>13910.2692307692</v>
      </c>
    </row>
    <row r="19" spans="1:6" ht="12.75">
      <c r="A19" s="13" t="s">
        <v>2</v>
      </c>
      <c r="B19" s="17">
        <v>21143</v>
      </c>
      <c r="C19" s="20">
        <v>21659</v>
      </c>
      <c r="D19" s="17">
        <v>10823</v>
      </c>
      <c r="E19" s="7">
        <v>17822</v>
      </c>
      <c r="F19" s="57">
        <v>7747.30769230769</v>
      </c>
    </row>
    <row r="20" spans="1:6" ht="12.75">
      <c r="A20" s="13" t="s">
        <v>3</v>
      </c>
      <c r="B20" s="17">
        <v>20474</v>
      </c>
      <c r="C20" s="20">
        <v>32370</v>
      </c>
      <c r="D20" s="17">
        <v>36653</v>
      </c>
      <c r="E20" s="7">
        <v>47736</v>
      </c>
      <c r="F20" s="57">
        <v>45650.5384615385</v>
      </c>
    </row>
    <row r="21" spans="1:6" ht="12.75">
      <c r="A21" s="13" t="s">
        <v>4</v>
      </c>
      <c r="B21" s="17">
        <v>123107</v>
      </c>
      <c r="C21" s="20">
        <v>136586</v>
      </c>
      <c r="D21" s="17">
        <v>130325</v>
      </c>
      <c r="E21" s="7">
        <v>141272</v>
      </c>
      <c r="F21" s="57">
        <v>189830.076923077</v>
      </c>
    </row>
    <row r="22" spans="1:6" ht="12.75">
      <c r="A22" s="13" t="s">
        <v>5</v>
      </c>
      <c r="B22" s="17">
        <v>68700</v>
      </c>
      <c r="C22" s="20">
        <v>89468</v>
      </c>
      <c r="D22" s="17">
        <v>76219</v>
      </c>
      <c r="E22" s="7">
        <v>76062</v>
      </c>
      <c r="F22" s="57">
        <v>79759.5</v>
      </c>
    </row>
    <row r="23" spans="1:6" ht="12.75">
      <c r="A23" s="13" t="s">
        <v>6</v>
      </c>
      <c r="B23" s="17">
        <v>338691</v>
      </c>
      <c r="C23" s="20">
        <v>463569</v>
      </c>
      <c r="D23" s="17">
        <v>478021</v>
      </c>
      <c r="E23" s="7">
        <v>517999</v>
      </c>
      <c r="F23" s="57">
        <v>679990.846153846</v>
      </c>
    </row>
    <row r="24" spans="1:6" ht="12.75">
      <c r="A24" s="13" t="s">
        <v>7</v>
      </c>
      <c r="B24" s="17">
        <v>174931</v>
      </c>
      <c r="C24" s="20">
        <v>192236</v>
      </c>
      <c r="D24" s="17">
        <v>254988</v>
      </c>
      <c r="E24" s="7">
        <v>317332</v>
      </c>
      <c r="F24" s="57">
        <v>318107.884615385</v>
      </c>
    </row>
    <row r="25" spans="1:6" ht="12.75">
      <c r="A25" s="13" t="s">
        <v>8</v>
      </c>
      <c r="B25" s="17">
        <v>381105</v>
      </c>
      <c r="C25" s="20">
        <v>574524</v>
      </c>
      <c r="D25" s="17">
        <v>768064</v>
      </c>
      <c r="E25" s="7">
        <v>794534</v>
      </c>
      <c r="F25" s="57">
        <v>844498.076923077</v>
      </c>
    </row>
    <row r="26" spans="1:6" ht="12.75">
      <c r="A26" s="13" t="s">
        <v>27</v>
      </c>
      <c r="B26" s="23">
        <v>1448736</v>
      </c>
      <c r="C26" s="20">
        <v>2066117</v>
      </c>
      <c r="D26" s="20">
        <v>2602959</v>
      </c>
      <c r="E26" s="20">
        <v>2657939</v>
      </c>
      <c r="F26" s="7">
        <v>2751974.92307692</v>
      </c>
    </row>
    <row r="27" spans="1:6" ht="12.75">
      <c r="A27" s="13" t="s">
        <v>28</v>
      </c>
      <c r="B27" s="17">
        <v>590275</v>
      </c>
      <c r="C27" s="17">
        <v>535037</v>
      </c>
      <c r="D27" s="17">
        <v>629504</v>
      </c>
      <c r="E27" s="7">
        <v>889275</v>
      </c>
      <c r="F27" s="57">
        <v>735956.076923077</v>
      </c>
    </row>
    <row r="28" spans="1:6" ht="13.5" thickBot="1">
      <c r="A28" s="28" t="s">
        <v>26</v>
      </c>
      <c r="B28" s="24">
        <f>SUM(B15:B27)</f>
        <v>3511806</v>
      </c>
      <c r="C28" s="24">
        <f>SUM(C15:C27)</f>
        <v>4603148</v>
      </c>
      <c r="D28" s="24">
        <f>SUM(D15:D27)</f>
        <v>5549710</v>
      </c>
      <c r="E28" s="24">
        <f>SUM(E15:E27)</f>
        <v>6108591</v>
      </c>
      <c r="F28" s="24">
        <f>SUM(F15:F27)</f>
        <v>6390491.076923075</v>
      </c>
    </row>
    <row r="29" spans="1:4" ht="13.5" thickTop="1">
      <c r="A29" s="13"/>
      <c r="B29" s="17"/>
      <c r="C29" s="17"/>
      <c r="D29" s="17"/>
    </row>
    <row r="30" spans="1:6" s="11" customFormat="1" ht="12.75">
      <c r="A30" s="11" t="s">
        <v>9</v>
      </c>
      <c r="B30" s="29">
        <f>B12-B28</f>
        <v>-156905</v>
      </c>
      <c r="C30" s="29">
        <f>C12-C28</f>
        <v>426812</v>
      </c>
      <c r="D30" s="29">
        <f>D12-D28</f>
        <v>989500</v>
      </c>
      <c r="E30" s="29">
        <f>E12-E28</f>
        <v>786803</v>
      </c>
      <c r="F30" s="29">
        <f>F12-F28</f>
        <v>688629.615384615</v>
      </c>
    </row>
    <row r="31" spans="1:6" s="11" customFormat="1" ht="12.75">
      <c r="A31" s="11" t="s">
        <v>10</v>
      </c>
      <c r="B31" s="46">
        <f>(B30/B12)*100</f>
        <v>-4.6768891242990485</v>
      </c>
      <c r="C31" s="48">
        <f>(C30/C12)*100</f>
        <v>8.48539551010346</v>
      </c>
      <c r="D31" s="48">
        <f>(D30/D12)*100</f>
        <v>15.131797266030606</v>
      </c>
      <c r="E31" s="48">
        <f>(E30/E12)*100</f>
        <v>11.410558990537742</v>
      </c>
      <c r="F31" s="48">
        <f>(F30/F12)*100</f>
        <v>9.727615127863173</v>
      </c>
    </row>
    <row r="32" spans="1:4" ht="12.75">
      <c r="A32" s="13"/>
      <c r="B32" s="13"/>
      <c r="C32" s="13"/>
      <c r="D32" s="13"/>
    </row>
    <row r="33" spans="1:6" ht="12.75">
      <c r="A33" s="13" t="s">
        <v>11</v>
      </c>
      <c r="B33" s="17">
        <v>26829</v>
      </c>
      <c r="C33" s="17">
        <v>14421</v>
      </c>
      <c r="D33" s="17">
        <v>25503</v>
      </c>
      <c r="E33" s="7">
        <v>69242</v>
      </c>
      <c r="F33" s="57">
        <v>75273.3846153846</v>
      </c>
    </row>
    <row r="34" spans="1:6" ht="12.75">
      <c r="A34" s="13" t="s">
        <v>12</v>
      </c>
      <c r="B34" s="17">
        <v>428471</v>
      </c>
      <c r="C34" s="17">
        <v>390508</v>
      </c>
      <c r="D34" s="17">
        <v>361695</v>
      </c>
      <c r="E34" s="7">
        <v>657868</v>
      </c>
      <c r="F34" s="57">
        <v>805781.423076923</v>
      </c>
    </row>
    <row r="35" spans="1:6" ht="13.5" thickBot="1">
      <c r="A35" s="13" t="s">
        <v>13</v>
      </c>
      <c r="B35" s="24">
        <f>B33-B34</f>
        <v>-401642</v>
      </c>
      <c r="C35" s="24">
        <f>C33-C34</f>
        <v>-376087</v>
      </c>
      <c r="D35" s="24">
        <f>D33-D34</f>
        <v>-336192</v>
      </c>
      <c r="E35" s="24">
        <f>E33-E34</f>
        <v>-588626</v>
      </c>
      <c r="F35" s="24">
        <f>F33-F34</f>
        <v>-730508.0384615384</v>
      </c>
    </row>
    <row r="36" spans="1:4" ht="13.5" thickTop="1">
      <c r="A36" s="13"/>
      <c r="B36" s="38"/>
      <c r="C36" s="38"/>
      <c r="D36" s="38"/>
    </row>
    <row r="37" spans="1:6" ht="12.75">
      <c r="A37" s="11" t="s">
        <v>17</v>
      </c>
      <c r="B37" s="29">
        <f>B30+B35</f>
        <v>-558547</v>
      </c>
      <c r="C37" s="29">
        <f>C30+C35</f>
        <v>50725</v>
      </c>
      <c r="D37" s="29">
        <f>D30+D35</f>
        <v>653308</v>
      </c>
      <c r="E37" s="29">
        <f>E30+E35</f>
        <v>198177</v>
      </c>
      <c r="F37" s="29">
        <f>F30+F35</f>
        <v>-41878.423076923355</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5568237</v>
      </c>
      <c r="C41" s="17">
        <v>5042894</v>
      </c>
      <c r="D41" s="17">
        <v>5567906</v>
      </c>
      <c r="E41" s="7">
        <v>8450873</v>
      </c>
      <c r="F41" s="57">
        <v>6113524.80769231</v>
      </c>
    </row>
    <row r="42" spans="1:6" ht="12.75">
      <c r="A42" s="13" t="s">
        <v>81</v>
      </c>
      <c r="B42" s="20">
        <v>573289</v>
      </c>
      <c r="C42" s="17">
        <v>2175973</v>
      </c>
      <c r="D42" s="17">
        <v>2478701</v>
      </c>
      <c r="E42" s="7">
        <v>5417770</v>
      </c>
      <c r="F42" s="57">
        <v>6144531.88461539</v>
      </c>
    </row>
    <row r="43" spans="1:6" ht="12.75">
      <c r="A43" s="11" t="s">
        <v>82</v>
      </c>
      <c r="B43" s="40">
        <v>6141527</v>
      </c>
      <c r="C43" s="41">
        <v>7218867</v>
      </c>
      <c r="D43" s="41">
        <v>8046607</v>
      </c>
      <c r="E43" s="54">
        <v>13868643</v>
      </c>
      <c r="F43" s="60">
        <v>12258056.6923077</v>
      </c>
    </row>
    <row r="44" spans="1:6" ht="12.75">
      <c r="A44" s="13" t="s">
        <v>83</v>
      </c>
      <c r="B44" s="40">
        <v>1176072</v>
      </c>
      <c r="C44" s="41">
        <v>1499950</v>
      </c>
      <c r="D44" s="41">
        <v>2196324</v>
      </c>
      <c r="E44" s="7">
        <v>3590228</v>
      </c>
      <c r="F44" s="57">
        <v>3289635.69230769</v>
      </c>
    </row>
    <row r="45" spans="1:6" ht="13.5" thickBot="1">
      <c r="A45" s="11" t="s">
        <v>84</v>
      </c>
      <c r="B45" s="42">
        <v>7317598</v>
      </c>
      <c r="C45" s="43">
        <v>8718817</v>
      </c>
      <c r="D45" s="43">
        <v>10242931</v>
      </c>
      <c r="E45" s="53">
        <v>17458871</v>
      </c>
      <c r="F45" s="61">
        <v>15547692.3846154</v>
      </c>
    </row>
    <row r="46" spans="1:4" ht="13.5" thickTop="1">
      <c r="A46" s="11"/>
      <c r="B46" s="20"/>
      <c r="C46" s="17"/>
      <c r="D46" s="17"/>
    </row>
    <row r="47" spans="1:6" ht="12.75">
      <c r="A47" s="13" t="s">
        <v>85</v>
      </c>
      <c r="B47" s="20">
        <v>-130256</v>
      </c>
      <c r="C47" s="17">
        <v>603643</v>
      </c>
      <c r="D47" s="17">
        <v>-11304</v>
      </c>
      <c r="E47" s="7">
        <v>1464727</v>
      </c>
      <c r="F47" s="57">
        <v>1137501.26923077</v>
      </c>
    </row>
    <row r="48" spans="1:6" ht="12.75">
      <c r="A48" s="13" t="s">
        <v>86</v>
      </c>
      <c r="B48" s="20">
        <v>6494251</v>
      </c>
      <c r="C48" s="17">
        <v>6479298</v>
      </c>
      <c r="D48" s="17">
        <v>8450972</v>
      </c>
      <c r="E48" s="7">
        <v>13393619</v>
      </c>
      <c r="F48" s="57">
        <v>12290842.7307692</v>
      </c>
    </row>
    <row r="49" spans="1:6" ht="12.75">
      <c r="A49" s="13" t="s">
        <v>87</v>
      </c>
      <c r="B49" s="20">
        <v>953603</v>
      </c>
      <c r="C49" s="17">
        <v>1635877</v>
      </c>
      <c r="D49" s="17">
        <v>1803263</v>
      </c>
      <c r="E49" s="7">
        <v>2600525</v>
      </c>
      <c r="F49" s="57">
        <v>2119348.38461538</v>
      </c>
    </row>
    <row r="50" spans="1:6" ht="13.5" thickBot="1">
      <c r="A50" s="11" t="s">
        <v>88</v>
      </c>
      <c r="B50" s="42">
        <v>7317598</v>
      </c>
      <c r="C50" s="43">
        <v>8718817</v>
      </c>
      <c r="D50" s="43">
        <v>10242931</v>
      </c>
      <c r="E50" s="53">
        <v>17458871</v>
      </c>
      <c r="F50" s="61">
        <v>15547692.3846154</v>
      </c>
    </row>
    <row r="51" spans="1:4" ht="13.5" thickTop="1">
      <c r="A51" s="11"/>
      <c r="B51" s="20"/>
      <c r="C51" s="17"/>
      <c r="D51" s="17"/>
    </row>
    <row r="52" spans="1:6" ht="12.75">
      <c r="A52" s="11" t="s">
        <v>91</v>
      </c>
      <c r="B52" s="44">
        <v>-1.7775778336005885</v>
      </c>
      <c r="C52" s="44">
        <v>5.060720967076152</v>
      </c>
      <c r="D52" s="44">
        <v>9.909292564794198</v>
      </c>
      <c r="E52" s="44">
        <v>4.90320937705</v>
      </c>
      <c r="F52" s="44">
        <v>4.91328873764</v>
      </c>
    </row>
    <row r="53" spans="1:4" ht="12.75">
      <c r="A53" s="11"/>
      <c r="B53" s="44"/>
      <c r="C53" s="44"/>
      <c r="D53" s="44"/>
    </row>
    <row r="54" spans="1:6" ht="12.75">
      <c r="A54" s="13" t="s">
        <v>92</v>
      </c>
      <c r="B54" s="23">
        <v>15861083</v>
      </c>
      <c r="C54" s="23">
        <v>17024531</v>
      </c>
      <c r="D54" s="23">
        <v>16959593</v>
      </c>
      <c r="E54" s="7">
        <v>22340362</v>
      </c>
      <c r="F54" s="7">
        <v>24476280.0384615</v>
      </c>
    </row>
    <row r="55" spans="1:4" ht="12.75">
      <c r="A55" s="13"/>
      <c r="B55" s="13"/>
      <c r="C55" s="13"/>
      <c r="D55" s="13"/>
    </row>
    <row r="56" spans="1:6" ht="12.75">
      <c r="A56" s="13" t="s">
        <v>89</v>
      </c>
      <c r="B56" s="13">
        <v>251</v>
      </c>
      <c r="C56" s="13">
        <v>223</v>
      </c>
      <c r="D56" s="13">
        <v>220</v>
      </c>
      <c r="E56">
        <v>220</v>
      </c>
      <c r="F56">
        <v>210</v>
      </c>
    </row>
    <row r="57" spans="1:4" ht="12.75">
      <c r="A57" s="13"/>
      <c r="B57" s="13"/>
      <c r="C57" s="13"/>
      <c r="D57" s="13"/>
    </row>
    <row r="58" spans="1:6" ht="12.75">
      <c r="A58" s="11" t="s">
        <v>14</v>
      </c>
      <c r="B58" s="13">
        <v>32</v>
      </c>
      <c r="C58" s="26">
        <v>37</v>
      </c>
      <c r="D58" s="13">
        <v>59</v>
      </c>
      <c r="E58">
        <v>38</v>
      </c>
      <c r="F58">
        <v>22</v>
      </c>
    </row>
    <row r="59" spans="1:6" ht="12.75">
      <c r="A59" s="11" t="s">
        <v>55</v>
      </c>
      <c r="B59" s="13">
        <v>84</v>
      </c>
      <c r="C59" s="26">
        <v>63</v>
      </c>
      <c r="D59" s="13">
        <v>80</v>
      </c>
      <c r="E59">
        <v>62</v>
      </c>
      <c r="F59">
        <v>26</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78</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5363150</v>
      </c>
      <c r="C12" s="17">
        <v>8802200</v>
      </c>
      <c r="D12" s="17">
        <v>11764585</v>
      </c>
      <c r="E12" s="7">
        <v>12261003</v>
      </c>
      <c r="F12" s="57">
        <v>14353424.8125</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7"/>
      <c r="E13" s="6"/>
      <c r="F13" s="6"/>
      <c r="G13" s="6"/>
      <c r="H13" s="6"/>
      <c r="I13" s="6"/>
    </row>
    <row r="14" spans="1:9" ht="12.75">
      <c r="A14" s="11" t="s">
        <v>20</v>
      </c>
      <c r="B14" s="17"/>
      <c r="C14" s="17"/>
      <c r="D14" s="17"/>
      <c r="E14" s="6"/>
      <c r="F14" s="6"/>
      <c r="G14" s="6"/>
      <c r="H14" s="6"/>
      <c r="I14" s="6"/>
    </row>
    <row r="15" spans="1:6" ht="12.75">
      <c r="A15" s="13" t="s">
        <v>0</v>
      </c>
      <c r="B15" s="17">
        <v>440022</v>
      </c>
      <c r="C15" s="20">
        <v>548043</v>
      </c>
      <c r="D15" s="17">
        <v>746063</v>
      </c>
      <c r="E15" s="7">
        <v>919042</v>
      </c>
      <c r="F15" s="57">
        <v>1212082.66666667</v>
      </c>
    </row>
    <row r="16" spans="1:6" ht="12.75">
      <c r="A16" s="13" t="s">
        <v>1</v>
      </c>
      <c r="B16" s="17">
        <v>175031</v>
      </c>
      <c r="C16" s="20">
        <v>344300</v>
      </c>
      <c r="D16" s="17">
        <v>353760</v>
      </c>
      <c r="E16" s="7">
        <v>318281</v>
      </c>
      <c r="F16" s="57">
        <v>344889.833333333</v>
      </c>
    </row>
    <row r="17" spans="1:6" ht="12.75">
      <c r="A17" s="13" t="s">
        <v>15</v>
      </c>
      <c r="B17" s="17">
        <v>9708</v>
      </c>
      <c r="C17" s="20">
        <v>29778</v>
      </c>
      <c r="D17" s="17">
        <v>39839</v>
      </c>
      <c r="E17" s="7">
        <v>5887</v>
      </c>
      <c r="F17" s="57">
        <v>7015.60416666667</v>
      </c>
    </row>
    <row r="18" spans="1:6" ht="12.75">
      <c r="A18" s="13" t="s">
        <v>16</v>
      </c>
      <c r="B18" s="17"/>
      <c r="C18" s="20"/>
      <c r="D18" s="17">
        <v>22695</v>
      </c>
      <c r="E18" s="7">
        <v>23455</v>
      </c>
      <c r="F18" s="57">
        <v>28022.5208333333</v>
      </c>
    </row>
    <row r="19" spans="1:6" ht="12.75">
      <c r="A19" s="13" t="s">
        <v>2</v>
      </c>
      <c r="B19" s="17">
        <v>15101</v>
      </c>
      <c r="C19" s="20">
        <v>11816</v>
      </c>
      <c r="D19" s="17">
        <v>9821</v>
      </c>
      <c r="E19" s="7">
        <v>8071</v>
      </c>
      <c r="F19" s="57">
        <v>4329.75</v>
      </c>
    </row>
    <row r="20" spans="1:6" ht="12.75">
      <c r="A20" s="13" t="s">
        <v>3</v>
      </c>
      <c r="B20" s="17">
        <v>37143</v>
      </c>
      <c r="C20" s="20">
        <v>57244</v>
      </c>
      <c r="D20" s="17">
        <v>61981</v>
      </c>
      <c r="E20" s="7">
        <v>76097</v>
      </c>
      <c r="F20" s="57">
        <v>120313.145833333</v>
      </c>
    </row>
    <row r="21" spans="1:6" ht="12.75">
      <c r="A21" s="13" t="s">
        <v>4</v>
      </c>
      <c r="B21" s="17">
        <v>239683</v>
      </c>
      <c r="C21" s="20">
        <v>239247</v>
      </c>
      <c r="D21" s="17">
        <v>239640</v>
      </c>
      <c r="E21" s="7">
        <v>244483</v>
      </c>
      <c r="F21" s="57">
        <v>274603.145833333</v>
      </c>
    </row>
    <row r="22" spans="1:6" ht="12.75">
      <c r="A22" s="13" t="s">
        <v>5</v>
      </c>
      <c r="B22" s="17">
        <v>91749</v>
      </c>
      <c r="C22" s="20">
        <v>115875</v>
      </c>
      <c r="D22" s="17">
        <v>121307</v>
      </c>
      <c r="E22" s="7">
        <v>132858</v>
      </c>
      <c r="F22" s="57">
        <v>147490.833333333</v>
      </c>
    </row>
    <row r="23" spans="1:6" ht="12.75">
      <c r="A23" s="13" t="s">
        <v>6</v>
      </c>
      <c r="B23" s="17">
        <v>634657</v>
      </c>
      <c r="C23" s="20">
        <v>645066</v>
      </c>
      <c r="D23" s="17">
        <v>757686</v>
      </c>
      <c r="E23" s="7">
        <v>934584</v>
      </c>
      <c r="F23" s="57">
        <v>1107186.125</v>
      </c>
    </row>
    <row r="24" spans="1:6" ht="12.75">
      <c r="A24" s="13" t="s">
        <v>7</v>
      </c>
      <c r="B24" s="17">
        <v>267858</v>
      </c>
      <c r="C24" s="20">
        <v>381202</v>
      </c>
      <c r="D24" s="17">
        <v>468735</v>
      </c>
      <c r="E24" s="7">
        <v>606367</v>
      </c>
      <c r="F24" s="57">
        <v>701277.104166667</v>
      </c>
    </row>
    <row r="25" spans="1:6" ht="12.75">
      <c r="A25" s="13" t="s">
        <v>8</v>
      </c>
      <c r="B25" s="17">
        <v>584317</v>
      </c>
      <c r="C25" s="20">
        <v>962741</v>
      </c>
      <c r="D25" s="17">
        <v>1176604</v>
      </c>
      <c r="E25" s="7">
        <v>1452551</v>
      </c>
      <c r="F25" s="57">
        <v>1809001.5625</v>
      </c>
    </row>
    <row r="26" spans="1:6" ht="12.75">
      <c r="A26" s="13" t="s">
        <v>27</v>
      </c>
      <c r="B26" s="23">
        <v>2180597</v>
      </c>
      <c r="C26" s="20">
        <v>3314247</v>
      </c>
      <c r="D26" s="20">
        <v>4433514</v>
      </c>
      <c r="E26" s="20">
        <v>4551023</v>
      </c>
      <c r="F26" s="7">
        <v>5172595.14583333</v>
      </c>
    </row>
    <row r="27" spans="1:6" ht="12.75">
      <c r="A27" s="13" t="s">
        <v>28</v>
      </c>
      <c r="B27" s="17">
        <v>895877</v>
      </c>
      <c r="C27" s="17">
        <v>1245534</v>
      </c>
      <c r="D27" s="17">
        <v>1119026</v>
      </c>
      <c r="E27" s="7">
        <v>1362987</v>
      </c>
      <c r="F27" s="57">
        <v>1725935.85416667</v>
      </c>
    </row>
    <row r="28" spans="1:6" ht="13.5" thickBot="1">
      <c r="A28" s="28" t="s">
        <v>26</v>
      </c>
      <c r="B28" s="24">
        <f>SUM(B15:B27)</f>
        <v>5571743</v>
      </c>
      <c r="C28" s="24">
        <f>SUM(C15:C27)</f>
        <v>7895093</v>
      </c>
      <c r="D28" s="24">
        <f>SUM(D15:D27)</f>
        <v>9550671</v>
      </c>
      <c r="E28" s="24">
        <f>SUM(E15:E27)</f>
        <v>10635686</v>
      </c>
      <c r="F28" s="24">
        <f>SUM(F15:F27)</f>
        <v>12654743.29166667</v>
      </c>
    </row>
    <row r="29" spans="1:4" ht="13.5" thickTop="1">
      <c r="A29" s="13"/>
      <c r="B29" s="17"/>
      <c r="C29" s="17"/>
      <c r="D29" s="17"/>
    </row>
    <row r="30" spans="1:6" s="11" customFormat="1" ht="12.75">
      <c r="A30" s="11" t="s">
        <v>9</v>
      </c>
      <c r="B30" s="29">
        <f>B12-B28</f>
        <v>-208593</v>
      </c>
      <c r="C30" s="29">
        <f>C12-C28</f>
        <v>907107</v>
      </c>
      <c r="D30" s="29">
        <f>D12-D28</f>
        <v>2213914</v>
      </c>
      <c r="E30" s="29">
        <f>E12-E28</f>
        <v>1625317</v>
      </c>
      <c r="F30" s="29">
        <f>F12-F28</f>
        <v>1698681.5208333302</v>
      </c>
    </row>
    <row r="31" spans="1:6" s="11" customFormat="1" ht="12.75">
      <c r="A31" s="11" t="s">
        <v>10</v>
      </c>
      <c r="B31" s="46">
        <f>(B30/B12)*100</f>
        <v>-3.8893747144868223</v>
      </c>
      <c r="C31" s="48">
        <f>(C30/C12)*100</f>
        <v>10.30545772647747</v>
      </c>
      <c r="D31" s="48">
        <f>(D30/D12)*100</f>
        <v>18.818462359700746</v>
      </c>
      <c r="E31" s="48">
        <f>(E30/E12)*100</f>
        <v>13.255987295655991</v>
      </c>
      <c r="F31" s="48">
        <f>(F30/F12)*100</f>
        <v>11.834677389008897</v>
      </c>
    </row>
    <row r="32" spans="1:4" ht="12.75">
      <c r="A32" s="13"/>
      <c r="B32" s="13"/>
      <c r="C32" s="13"/>
      <c r="D32" s="13"/>
    </row>
    <row r="33" spans="1:6" ht="12.75">
      <c r="A33" s="13" t="s">
        <v>11</v>
      </c>
      <c r="B33" s="17">
        <v>188849</v>
      </c>
      <c r="C33" s="17">
        <v>49096</v>
      </c>
      <c r="D33" s="17">
        <v>59852</v>
      </c>
      <c r="E33" s="7">
        <v>121358</v>
      </c>
      <c r="F33" s="57">
        <v>322938.291666667</v>
      </c>
    </row>
    <row r="34" spans="1:6" ht="12.75">
      <c r="A34" s="13" t="s">
        <v>12</v>
      </c>
      <c r="B34" s="17">
        <v>784503</v>
      </c>
      <c r="C34" s="17">
        <v>870063</v>
      </c>
      <c r="D34" s="17">
        <v>950464</v>
      </c>
      <c r="E34" s="7">
        <v>1090064</v>
      </c>
      <c r="F34" s="57">
        <v>1873628.625</v>
      </c>
    </row>
    <row r="35" spans="1:6" ht="13.5" thickBot="1">
      <c r="A35" s="13" t="s">
        <v>13</v>
      </c>
      <c r="B35" s="24">
        <f>B33-B34</f>
        <v>-595654</v>
      </c>
      <c r="C35" s="24">
        <f>C33-C34</f>
        <v>-820967</v>
      </c>
      <c r="D35" s="24">
        <f>D33-D34</f>
        <v>-890612</v>
      </c>
      <c r="E35" s="24">
        <f>E33-E34</f>
        <v>-968706</v>
      </c>
      <c r="F35" s="24">
        <f>F33-F34</f>
        <v>-1550690.333333333</v>
      </c>
    </row>
    <row r="36" spans="1:4" ht="13.5" thickTop="1">
      <c r="A36" s="13"/>
      <c r="B36" s="38"/>
      <c r="C36" s="38"/>
      <c r="D36" s="38"/>
    </row>
    <row r="37" spans="1:6" ht="12.75">
      <c r="A37" s="11" t="s">
        <v>17</v>
      </c>
      <c r="B37" s="29">
        <f>B30+B35</f>
        <v>-804247</v>
      </c>
      <c r="C37" s="29">
        <f>C30+C35</f>
        <v>86140</v>
      </c>
      <c r="D37" s="29">
        <f>D30+D35</f>
        <v>1323302</v>
      </c>
      <c r="E37" s="29">
        <f>E30+E35</f>
        <v>656611</v>
      </c>
      <c r="F37" s="29">
        <f>F30+F35</f>
        <v>147991.1874999972</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9473953</v>
      </c>
      <c r="C41" s="17">
        <v>14353664</v>
      </c>
      <c r="D41" s="17">
        <v>11693480</v>
      </c>
      <c r="E41" s="7">
        <v>13385041</v>
      </c>
      <c r="F41" s="57">
        <v>18307130.9375</v>
      </c>
    </row>
    <row r="42" spans="1:6" ht="12.75">
      <c r="A42" s="13" t="s">
        <v>81</v>
      </c>
      <c r="B42" s="20">
        <v>744213</v>
      </c>
      <c r="C42" s="17">
        <v>3383287</v>
      </c>
      <c r="D42" s="17">
        <v>5638389</v>
      </c>
      <c r="E42" s="7">
        <v>8244043</v>
      </c>
      <c r="F42" s="57">
        <v>15410566.5</v>
      </c>
    </row>
    <row r="43" spans="1:6" ht="12.75">
      <c r="A43" s="11" t="s">
        <v>82</v>
      </c>
      <c r="B43" s="40">
        <v>10218166</v>
      </c>
      <c r="C43" s="41">
        <v>17736951</v>
      </c>
      <c r="D43" s="41">
        <v>17331869</v>
      </c>
      <c r="E43" s="54">
        <v>21629084</v>
      </c>
      <c r="F43" s="60">
        <v>33717697.4375</v>
      </c>
    </row>
    <row r="44" spans="1:6" ht="12.75">
      <c r="A44" s="13" t="s">
        <v>83</v>
      </c>
      <c r="B44" s="40">
        <v>1902342</v>
      </c>
      <c r="C44" s="41">
        <v>2784475</v>
      </c>
      <c r="D44" s="41">
        <v>4687961</v>
      </c>
      <c r="E44" s="7">
        <v>5168211</v>
      </c>
      <c r="F44" s="57">
        <v>7362859.25</v>
      </c>
    </row>
    <row r="45" spans="1:6" ht="13.5" thickBot="1">
      <c r="A45" s="11" t="s">
        <v>84</v>
      </c>
      <c r="B45" s="42">
        <v>12120509</v>
      </c>
      <c r="C45" s="43">
        <v>20521426</v>
      </c>
      <c r="D45" s="43">
        <v>22019830</v>
      </c>
      <c r="E45" s="53">
        <v>26797295</v>
      </c>
      <c r="F45" s="61">
        <v>41080556.6875</v>
      </c>
    </row>
    <row r="46" spans="1:4" ht="13.5" thickTop="1">
      <c r="A46" s="11"/>
      <c r="B46" s="20"/>
      <c r="C46" s="17"/>
      <c r="D46" s="17"/>
    </row>
    <row r="47" spans="1:6" ht="12.75">
      <c r="A47" s="13" t="s">
        <v>85</v>
      </c>
      <c r="B47" s="20">
        <v>-1199178</v>
      </c>
      <c r="C47" s="17">
        <v>-1086351</v>
      </c>
      <c r="D47" s="17">
        <v>-328002</v>
      </c>
      <c r="E47" s="7">
        <v>1552388</v>
      </c>
      <c r="F47" s="57">
        <v>4780939.16666667</v>
      </c>
    </row>
    <row r="48" spans="1:6" ht="12.75">
      <c r="A48" s="13" t="s">
        <v>86</v>
      </c>
      <c r="B48" s="20">
        <v>11562971</v>
      </c>
      <c r="C48" s="17">
        <v>18716805</v>
      </c>
      <c r="D48" s="17">
        <v>18712385</v>
      </c>
      <c r="E48" s="7">
        <v>21919030</v>
      </c>
      <c r="F48" s="57">
        <v>31875804.5</v>
      </c>
    </row>
    <row r="49" spans="1:6" ht="12.75">
      <c r="A49" s="13" t="s">
        <v>87</v>
      </c>
      <c r="B49" s="20">
        <v>1756716</v>
      </c>
      <c r="C49" s="17">
        <v>2890971</v>
      </c>
      <c r="D49" s="17">
        <v>3635448</v>
      </c>
      <c r="E49" s="7">
        <v>3325877</v>
      </c>
      <c r="F49" s="57">
        <v>4423813.02083333</v>
      </c>
    </row>
    <row r="50" spans="1:6" ht="13.5" thickBot="1">
      <c r="A50" s="11" t="s">
        <v>88</v>
      </c>
      <c r="B50" s="42">
        <v>12120509</v>
      </c>
      <c r="C50" s="43">
        <v>20521426</v>
      </c>
      <c r="D50" s="43">
        <v>22019830</v>
      </c>
      <c r="E50" s="53">
        <v>26797295</v>
      </c>
      <c r="F50" s="61">
        <v>41080556.6875</v>
      </c>
    </row>
    <row r="51" spans="1:4" ht="13.5" thickTop="1">
      <c r="A51" s="11"/>
      <c r="B51" s="20"/>
      <c r="C51" s="17"/>
      <c r="D51" s="17"/>
    </row>
    <row r="52" spans="1:6" ht="12.75">
      <c r="A52" s="11" t="s">
        <v>91</v>
      </c>
      <c r="B52" s="44">
        <v>-0.16289744927378874</v>
      </c>
      <c r="C52" s="44">
        <v>4.659529995625061</v>
      </c>
      <c r="D52" s="44">
        <v>10.325992525827855</v>
      </c>
      <c r="E52" s="44">
        <v>6.51810192036</v>
      </c>
      <c r="F52" s="44">
        <v>4.92111146399</v>
      </c>
    </row>
    <row r="53" spans="1:4" ht="12.75">
      <c r="A53" s="11"/>
      <c r="B53" s="44"/>
      <c r="C53" s="44"/>
      <c r="D53" s="44"/>
    </row>
    <row r="54" spans="1:6" ht="12.75">
      <c r="A54" s="13" t="s">
        <v>92</v>
      </c>
      <c r="B54" s="23">
        <v>25195067</v>
      </c>
      <c r="C54" s="23">
        <v>32094129</v>
      </c>
      <c r="D54" s="23">
        <v>30879367</v>
      </c>
      <c r="E54" s="7">
        <v>34811219</v>
      </c>
      <c r="F54" s="7">
        <v>38875055.1458333</v>
      </c>
    </row>
    <row r="55" spans="1:4" ht="12.75">
      <c r="A55" s="13"/>
      <c r="B55" s="13"/>
      <c r="C55" s="13"/>
      <c r="D55" s="13"/>
    </row>
    <row r="56" spans="1:6" ht="12.75">
      <c r="A56" s="13" t="s">
        <v>89</v>
      </c>
      <c r="B56" s="13">
        <v>231</v>
      </c>
      <c r="C56" s="13">
        <v>225</v>
      </c>
      <c r="D56" s="13">
        <v>245</v>
      </c>
      <c r="E56">
        <v>246</v>
      </c>
      <c r="F56" s="57">
        <v>253.416666666667</v>
      </c>
    </row>
    <row r="57" spans="1:4" ht="12.75">
      <c r="A57" s="13"/>
      <c r="B57" s="13"/>
      <c r="C57" s="13"/>
      <c r="D57" s="13"/>
    </row>
    <row r="58" spans="1:6" ht="12.75">
      <c r="A58" s="11" t="s">
        <v>14</v>
      </c>
      <c r="B58" s="13">
        <v>28</v>
      </c>
      <c r="C58" s="26">
        <v>46</v>
      </c>
      <c r="D58" s="13">
        <v>52</v>
      </c>
      <c r="E58">
        <v>49</v>
      </c>
      <c r="F58">
        <v>41</v>
      </c>
    </row>
    <row r="59" spans="1:6" ht="12.75">
      <c r="A59" s="11" t="s">
        <v>55</v>
      </c>
      <c r="B59" s="13">
        <v>81</v>
      </c>
      <c r="C59" s="26">
        <v>76</v>
      </c>
      <c r="D59" s="13">
        <v>79</v>
      </c>
      <c r="E59">
        <v>68</v>
      </c>
      <c r="F59">
        <v>48</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106</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18940935</v>
      </c>
      <c r="C12" s="17">
        <v>24858874</v>
      </c>
      <c r="D12" s="17">
        <v>31710309</v>
      </c>
      <c r="E12" s="7">
        <v>24658991</v>
      </c>
      <c r="F12" s="57">
        <v>27073824.75</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7"/>
      <c r="E13" s="6"/>
      <c r="F13" s="6"/>
      <c r="G13" s="6"/>
      <c r="H13" s="6"/>
      <c r="I13" s="6"/>
    </row>
    <row r="14" spans="1:9" ht="12.75">
      <c r="A14" s="11" t="s">
        <v>20</v>
      </c>
      <c r="B14" s="17"/>
      <c r="C14" s="17"/>
      <c r="D14" s="17"/>
      <c r="E14" s="6"/>
      <c r="F14" s="6"/>
      <c r="G14" s="6"/>
      <c r="H14" s="6"/>
      <c r="I14" s="6"/>
    </row>
    <row r="15" spans="1:6" ht="12.75">
      <c r="A15" s="13" t="s">
        <v>0</v>
      </c>
      <c r="B15" s="17">
        <v>1545367</v>
      </c>
      <c r="C15" s="20">
        <v>1928287</v>
      </c>
      <c r="D15" s="17">
        <v>2447213</v>
      </c>
      <c r="E15" s="7">
        <v>2538440</v>
      </c>
      <c r="F15" s="57">
        <v>3484144.77777778</v>
      </c>
    </row>
    <row r="16" spans="1:6" ht="12.75">
      <c r="A16" s="13" t="s">
        <v>1</v>
      </c>
      <c r="B16" s="17">
        <v>615801</v>
      </c>
      <c r="C16" s="20">
        <v>993875</v>
      </c>
      <c r="D16" s="17">
        <v>922939</v>
      </c>
      <c r="E16" s="7">
        <v>626960</v>
      </c>
      <c r="F16" s="57">
        <v>612417.194444445</v>
      </c>
    </row>
    <row r="17" spans="1:6" ht="12.75">
      <c r="A17" s="13" t="s">
        <v>15</v>
      </c>
      <c r="B17" s="17">
        <v>40503</v>
      </c>
      <c r="C17" s="20">
        <v>84494</v>
      </c>
      <c r="D17" s="17">
        <v>106985</v>
      </c>
      <c r="E17" s="7">
        <v>12075</v>
      </c>
      <c r="F17" s="57">
        <v>13063.0833333333</v>
      </c>
    </row>
    <row r="18" spans="1:6" ht="12.75">
      <c r="A18" s="13" t="s">
        <v>16</v>
      </c>
      <c r="B18" s="17"/>
      <c r="C18" s="20"/>
      <c r="D18" s="17">
        <v>61224</v>
      </c>
      <c r="E18" s="7">
        <v>47149</v>
      </c>
      <c r="F18" s="57">
        <v>51786.9166666667</v>
      </c>
    </row>
    <row r="19" spans="1:6" ht="12.75">
      <c r="A19" s="13" t="s">
        <v>2</v>
      </c>
      <c r="B19" s="17">
        <v>49412</v>
      </c>
      <c r="C19" s="20">
        <v>78225</v>
      </c>
      <c r="D19" s="17">
        <v>51603</v>
      </c>
      <c r="E19" s="7">
        <v>67783</v>
      </c>
      <c r="F19" s="57">
        <v>208235.305555556</v>
      </c>
    </row>
    <row r="20" spans="1:6" ht="12.75">
      <c r="A20" s="13" t="s">
        <v>3</v>
      </c>
      <c r="B20" s="17">
        <v>166814</v>
      </c>
      <c r="C20" s="20">
        <v>202481</v>
      </c>
      <c r="D20" s="17">
        <v>194258</v>
      </c>
      <c r="E20" s="7">
        <v>201948</v>
      </c>
      <c r="F20" s="57">
        <v>237736.305555556</v>
      </c>
    </row>
    <row r="21" spans="1:6" ht="12.75">
      <c r="A21" s="13" t="s">
        <v>4</v>
      </c>
      <c r="B21" s="17">
        <v>457913</v>
      </c>
      <c r="C21" s="20">
        <v>479991</v>
      </c>
      <c r="D21" s="17">
        <v>467024</v>
      </c>
      <c r="E21" s="7">
        <v>418162</v>
      </c>
      <c r="F21" s="57">
        <v>468766.111111111</v>
      </c>
    </row>
    <row r="22" spans="1:6" ht="12.75">
      <c r="A22" s="13" t="s">
        <v>5</v>
      </c>
      <c r="B22" s="17">
        <v>267876</v>
      </c>
      <c r="C22" s="20">
        <v>288663</v>
      </c>
      <c r="D22" s="17">
        <v>259409</v>
      </c>
      <c r="E22" s="7">
        <v>246119</v>
      </c>
      <c r="F22" s="57">
        <v>273011.25</v>
      </c>
    </row>
    <row r="23" spans="1:6" ht="12.75">
      <c r="A23" s="13" t="s">
        <v>6</v>
      </c>
      <c r="B23" s="17">
        <v>1865453</v>
      </c>
      <c r="C23" s="20">
        <v>1654592</v>
      </c>
      <c r="D23" s="17">
        <v>1964760</v>
      </c>
      <c r="E23" s="7">
        <v>2017925</v>
      </c>
      <c r="F23" s="57">
        <v>2143574.25</v>
      </c>
    </row>
    <row r="24" spans="1:6" ht="12.75">
      <c r="A24" s="13" t="s">
        <v>7</v>
      </c>
      <c r="B24" s="17">
        <v>985210</v>
      </c>
      <c r="C24" s="20">
        <v>1125163</v>
      </c>
      <c r="D24" s="17">
        <v>1432016</v>
      </c>
      <c r="E24" s="7">
        <v>1234262</v>
      </c>
      <c r="F24" s="57">
        <v>1216012.94444444</v>
      </c>
    </row>
    <row r="25" spans="1:6" ht="12.75">
      <c r="A25" s="13" t="s">
        <v>8</v>
      </c>
      <c r="B25" s="17">
        <v>2015631</v>
      </c>
      <c r="C25" s="20">
        <v>2076603</v>
      </c>
      <c r="D25" s="17">
        <v>2191333</v>
      </c>
      <c r="E25" s="7">
        <v>2323843</v>
      </c>
      <c r="F25" s="57">
        <v>2360221</v>
      </c>
    </row>
    <row r="26" spans="1:6" ht="12.75">
      <c r="A26" s="13" t="s">
        <v>27</v>
      </c>
      <c r="B26" s="23">
        <v>5884944</v>
      </c>
      <c r="C26" s="20">
        <v>7380131</v>
      </c>
      <c r="D26" s="20">
        <v>9171917</v>
      </c>
      <c r="E26" s="20">
        <v>7469577</v>
      </c>
      <c r="F26" s="7">
        <v>8349443.750000003</v>
      </c>
    </row>
    <row r="27" spans="1:6" ht="12.75">
      <c r="A27" s="13" t="s">
        <v>28</v>
      </c>
      <c r="B27" s="17">
        <v>2578339</v>
      </c>
      <c r="C27" s="17">
        <v>2998592</v>
      </c>
      <c r="D27" s="17">
        <v>2923040</v>
      </c>
      <c r="E27" s="7">
        <v>3033135</v>
      </c>
      <c r="F27" s="57">
        <v>3382769.22222222</v>
      </c>
    </row>
    <row r="28" spans="1:6" ht="13.5" thickBot="1">
      <c r="A28" s="28" t="s">
        <v>26</v>
      </c>
      <c r="B28" s="24">
        <f>SUM(B15:B27)</f>
        <v>16473263</v>
      </c>
      <c r="C28" s="24">
        <f>SUM(C15:C27)</f>
        <v>19291097</v>
      </c>
      <c r="D28" s="24">
        <f>SUM(D15:D27)</f>
        <v>22193721</v>
      </c>
      <c r="E28" s="24">
        <f>SUM(E15:E27)</f>
        <v>20237378</v>
      </c>
      <c r="F28" s="24">
        <f>SUM(F15:F27)</f>
        <v>22801182.111111112</v>
      </c>
    </row>
    <row r="29" spans="1:4" ht="13.5" thickTop="1">
      <c r="A29" s="13"/>
      <c r="B29" s="17"/>
      <c r="C29" s="17"/>
      <c r="D29" s="17"/>
    </row>
    <row r="30" spans="1:6" s="11" customFormat="1" ht="12.75">
      <c r="A30" s="11" t="s">
        <v>9</v>
      </c>
      <c r="B30" s="29">
        <f>B12-B28</f>
        <v>2467672</v>
      </c>
      <c r="C30" s="29">
        <f>C12-C28</f>
        <v>5567777</v>
      </c>
      <c r="D30" s="29">
        <f>D12-D28</f>
        <v>9516588</v>
      </c>
      <c r="E30" s="29">
        <f>E12-E28</f>
        <v>4421613</v>
      </c>
      <c r="F30" s="29">
        <f>F12-F28</f>
        <v>4272642.638888888</v>
      </c>
    </row>
    <row r="31" spans="1:6" s="11" customFormat="1" ht="12.75">
      <c r="A31" s="11" t="s">
        <v>10</v>
      </c>
      <c r="B31" s="48">
        <f>(B30/B12)*100</f>
        <v>13.02824807751043</v>
      </c>
      <c r="C31" s="48">
        <f>(C30/C12)*100</f>
        <v>22.3975430262851</v>
      </c>
      <c r="D31" s="48">
        <f>(D30/D12)*100</f>
        <v>30.011022598360675</v>
      </c>
      <c r="E31" s="48">
        <f>(E30/E12)*100</f>
        <v>17.931037810914486</v>
      </c>
      <c r="F31" s="48">
        <f>(F30/F12)*100</f>
        <v>15.781451931311953</v>
      </c>
    </row>
    <row r="32" spans="1:4" ht="12.75">
      <c r="A32" s="13"/>
      <c r="B32" s="13"/>
      <c r="C32" s="13"/>
      <c r="D32" s="13"/>
    </row>
    <row r="33" spans="1:6" ht="12.75">
      <c r="A33" s="13" t="s">
        <v>11</v>
      </c>
      <c r="B33" s="17">
        <v>567116</v>
      </c>
      <c r="C33" s="17">
        <v>415149</v>
      </c>
      <c r="D33" s="17">
        <v>310831</v>
      </c>
      <c r="E33" s="7">
        <v>654307</v>
      </c>
      <c r="F33" s="57">
        <v>768375.027777778</v>
      </c>
    </row>
    <row r="34" spans="1:6" ht="12.75">
      <c r="A34" s="13" t="s">
        <v>12</v>
      </c>
      <c r="B34" s="17">
        <v>2668031</v>
      </c>
      <c r="C34" s="17">
        <v>1888707</v>
      </c>
      <c r="D34" s="17">
        <v>1627626</v>
      </c>
      <c r="E34" s="7">
        <v>1910017</v>
      </c>
      <c r="F34" s="57">
        <v>2753106.55555556</v>
      </c>
    </row>
    <row r="35" spans="1:6" ht="13.5" thickBot="1">
      <c r="A35" s="13" t="s">
        <v>13</v>
      </c>
      <c r="B35" s="24">
        <f>B33-B34</f>
        <v>-2100915</v>
      </c>
      <c r="C35" s="24">
        <f>C33-C34</f>
        <v>-1473558</v>
      </c>
      <c r="D35" s="24">
        <f>D33-D34</f>
        <v>-1316795</v>
      </c>
      <c r="E35" s="24">
        <f>E33-E34</f>
        <v>-1255710</v>
      </c>
      <c r="F35" s="24">
        <f>F33-F34</f>
        <v>-1984731.5277777822</v>
      </c>
    </row>
    <row r="36" spans="1:4" ht="13.5" thickTop="1">
      <c r="A36" s="13"/>
      <c r="B36" s="38"/>
      <c r="C36" s="38"/>
      <c r="D36" s="38"/>
    </row>
    <row r="37" spans="1:6" ht="12.75">
      <c r="A37" s="11" t="s">
        <v>17</v>
      </c>
      <c r="B37" s="29">
        <f>B30+B35</f>
        <v>366757</v>
      </c>
      <c r="C37" s="29">
        <f>C30+C35</f>
        <v>4094219</v>
      </c>
      <c r="D37" s="29">
        <f>D30+D35</f>
        <v>8199793</v>
      </c>
      <c r="E37" s="29">
        <f>E30+E35</f>
        <v>3165903</v>
      </c>
      <c r="F37" s="29">
        <f>F30+F35</f>
        <v>2287911.111111106</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27506509</v>
      </c>
      <c r="C41" s="17">
        <v>28345591</v>
      </c>
      <c r="D41" s="17">
        <v>27907384</v>
      </c>
      <c r="E41" s="7">
        <v>27430444</v>
      </c>
      <c r="F41" s="57">
        <v>32488257.1388889</v>
      </c>
    </row>
    <row r="42" spans="1:6" ht="12.75">
      <c r="A42" s="13" t="s">
        <v>81</v>
      </c>
      <c r="B42" s="20">
        <v>9257965</v>
      </c>
      <c r="C42" s="17">
        <v>10172704</v>
      </c>
      <c r="D42" s="17">
        <v>10474771</v>
      </c>
      <c r="E42" s="7">
        <v>13599931</v>
      </c>
      <c r="F42" s="57">
        <v>23070975.4444444</v>
      </c>
    </row>
    <row r="43" spans="1:6" ht="12.75">
      <c r="A43" s="11" t="s">
        <v>82</v>
      </c>
      <c r="B43" s="40">
        <v>36764475</v>
      </c>
      <c r="C43" s="41">
        <v>38518295</v>
      </c>
      <c r="D43" s="41">
        <v>38382156</v>
      </c>
      <c r="E43" s="54">
        <v>41030375</v>
      </c>
      <c r="F43" s="60">
        <v>55559232.5833333</v>
      </c>
    </row>
    <row r="44" spans="1:6" ht="12.75">
      <c r="A44" s="13" t="s">
        <v>83</v>
      </c>
      <c r="B44" s="40">
        <v>9679130</v>
      </c>
      <c r="C44" s="41">
        <v>11140127</v>
      </c>
      <c r="D44" s="41">
        <v>17609077</v>
      </c>
      <c r="E44" s="7">
        <v>18098812</v>
      </c>
      <c r="F44" s="57">
        <v>18985981.4166667</v>
      </c>
    </row>
    <row r="45" spans="1:6" ht="13.5" thickBot="1">
      <c r="A45" s="11" t="s">
        <v>84</v>
      </c>
      <c r="B45" s="42">
        <v>46443605</v>
      </c>
      <c r="C45" s="43">
        <v>49658421</v>
      </c>
      <c r="D45" s="43">
        <v>55991233</v>
      </c>
      <c r="E45" s="53">
        <v>59129188</v>
      </c>
      <c r="F45" s="61">
        <v>74545214</v>
      </c>
    </row>
    <row r="46" spans="1:4" ht="13.5" thickTop="1">
      <c r="A46" s="11"/>
      <c r="B46" s="20"/>
      <c r="C46" s="17"/>
      <c r="D46" s="17"/>
    </row>
    <row r="47" spans="1:6" ht="12.75">
      <c r="A47" s="13" t="s">
        <v>85</v>
      </c>
      <c r="B47" s="20">
        <v>-45290</v>
      </c>
      <c r="C47" s="17">
        <v>-883414</v>
      </c>
      <c r="D47" s="17">
        <v>2579259</v>
      </c>
      <c r="E47" s="7">
        <v>3981034</v>
      </c>
      <c r="F47" s="57">
        <v>8791285.25</v>
      </c>
    </row>
    <row r="48" spans="1:6" ht="12.75">
      <c r="A48" s="13" t="s">
        <v>86</v>
      </c>
      <c r="B48" s="20">
        <v>39466256</v>
      </c>
      <c r="C48" s="17">
        <v>42798020</v>
      </c>
      <c r="D48" s="17">
        <v>42809738</v>
      </c>
      <c r="E48" s="7">
        <v>48541925</v>
      </c>
      <c r="F48" s="57">
        <v>56401980.1666667</v>
      </c>
    </row>
    <row r="49" spans="1:6" ht="12.75">
      <c r="A49" s="13" t="s">
        <v>87</v>
      </c>
      <c r="B49" s="20">
        <v>7022639</v>
      </c>
      <c r="C49" s="17">
        <v>7743815</v>
      </c>
      <c r="D49" s="17">
        <v>10602236</v>
      </c>
      <c r="E49" s="7">
        <v>6606230</v>
      </c>
      <c r="F49" s="57">
        <v>9351948.58333333</v>
      </c>
    </row>
    <row r="50" spans="1:6" ht="13.5" thickBot="1">
      <c r="A50" s="11" t="s">
        <v>88</v>
      </c>
      <c r="B50" s="42">
        <v>46443605</v>
      </c>
      <c r="C50" s="43">
        <v>49658421</v>
      </c>
      <c r="D50" s="43">
        <v>55991233</v>
      </c>
      <c r="E50" s="53">
        <v>59129188</v>
      </c>
      <c r="F50" s="61">
        <v>74545214</v>
      </c>
    </row>
    <row r="51" spans="1:4" ht="13.5" thickTop="1">
      <c r="A51" s="11"/>
      <c r="B51" s="20"/>
      <c r="C51" s="17"/>
      <c r="D51" s="17"/>
    </row>
    <row r="52" spans="1:6" ht="12.75">
      <c r="A52" s="11" t="s">
        <v>91</v>
      </c>
      <c r="B52" s="44">
        <v>6.534354945099546</v>
      </c>
      <c r="C52" s="44">
        <v>12.04816198243597</v>
      </c>
      <c r="D52" s="44">
        <v>17.55171385491725</v>
      </c>
      <c r="E52" s="44">
        <v>8.58445747639</v>
      </c>
      <c r="F52" s="44">
        <v>6.7623630405</v>
      </c>
    </row>
    <row r="53" spans="1:4" ht="12.75">
      <c r="A53" s="11"/>
      <c r="B53" s="44"/>
      <c r="C53" s="44"/>
      <c r="D53" s="44"/>
    </row>
    <row r="54" spans="1:6" ht="12.75">
      <c r="A54" s="13" t="s">
        <v>92</v>
      </c>
      <c r="B54" s="23">
        <v>80861191</v>
      </c>
      <c r="C54" s="23">
        <v>86281311</v>
      </c>
      <c r="D54" s="23">
        <v>88793073</v>
      </c>
      <c r="E54" s="17">
        <v>94701933</v>
      </c>
      <c r="F54" s="7">
        <v>94880551.9166667</v>
      </c>
    </row>
    <row r="55" spans="1:4" ht="12.75">
      <c r="A55" s="11"/>
      <c r="B55" s="29"/>
      <c r="C55" s="29"/>
      <c r="D55" s="29"/>
    </row>
    <row r="56" spans="1:6" ht="12.75">
      <c r="A56" s="13" t="s">
        <v>89</v>
      </c>
      <c r="B56" s="13">
        <v>245</v>
      </c>
      <c r="C56" s="13">
        <v>207</v>
      </c>
      <c r="D56" s="13">
        <v>191</v>
      </c>
      <c r="E56">
        <v>170</v>
      </c>
      <c r="F56" s="57">
        <v>187.666666666667</v>
      </c>
    </row>
    <row r="57" spans="1:4" ht="12.75">
      <c r="A57" s="13"/>
      <c r="B57" s="13"/>
      <c r="C57" s="13"/>
      <c r="D57" s="13"/>
    </row>
    <row r="58" spans="1:6" ht="12.75">
      <c r="A58" s="11" t="s">
        <v>14</v>
      </c>
      <c r="B58" s="13">
        <v>36</v>
      </c>
      <c r="C58" s="26">
        <v>28</v>
      </c>
      <c r="D58" s="13">
        <v>31</v>
      </c>
      <c r="E58">
        <v>29</v>
      </c>
      <c r="F58">
        <v>28</v>
      </c>
    </row>
    <row r="59" spans="1:6" ht="12.75">
      <c r="A59" s="11" t="s">
        <v>55</v>
      </c>
      <c r="B59" s="13">
        <v>42</v>
      </c>
      <c r="C59" s="26">
        <v>40</v>
      </c>
      <c r="D59" s="13">
        <v>39</v>
      </c>
      <c r="E59">
        <v>38</v>
      </c>
      <c r="F59">
        <v>36</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A1" sqref="A1"/>
      <selection pane="topRight" activeCell="B1" sqref="B1"/>
      <selection pane="bottomLeft" activeCell="A10" sqref="A10"/>
      <selection pane="bottomRight" activeCell="A2" sqref="A2"/>
    </sheetView>
  </sheetViews>
  <sheetFormatPr defaultColWidth="9.140625" defaultRowHeight="12.75"/>
  <cols>
    <col min="1" max="1" width="32.8515625" style="0" customWidth="1"/>
    <col min="2" max="6" width="11.2812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79</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37586657</v>
      </c>
      <c r="C12" s="17">
        <v>45742429</v>
      </c>
      <c r="D12" s="17">
        <v>49397150</v>
      </c>
      <c r="E12" s="7">
        <v>41894922</v>
      </c>
      <c r="F12" s="57">
        <v>48738715.9777778</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7"/>
      <c r="E13" s="6"/>
      <c r="F13" s="6"/>
      <c r="G13" s="6"/>
      <c r="H13" s="6"/>
      <c r="I13" s="6"/>
    </row>
    <row r="14" spans="1:9" ht="12.75">
      <c r="A14" s="11" t="s">
        <v>20</v>
      </c>
      <c r="B14" s="17"/>
      <c r="C14" s="17"/>
      <c r="D14" s="17"/>
      <c r="E14" s="6"/>
      <c r="F14" s="6"/>
      <c r="G14" s="6"/>
      <c r="H14" s="6"/>
      <c r="I14" s="6"/>
    </row>
    <row r="15" spans="1:6" ht="12.75">
      <c r="A15" s="13" t="s">
        <v>0</v>
      </c>
      <c r="B15" s="17">
        <v>4215425</v>
      </c>
      <c r="C15" s="20">
        <v>5822312</v>
      </c>
      <c r="D15" s="17">
        <v>6075204</v>
      </c>
      <c r="E15" s="7">
        <v>4882007</v>
      </c>
      <c r="F15" s="57">
        <v>5890346.88888889</v>
      </c>
    </row>
    <row r="16" spans="1:6" ht="12.75">
      <c r="A16" s="13" t="s">
        <v>1</v>
      </c>
      <c r="B16" s="17">
        <v>1237433</v>
      </c>
      <c r="C16" s="20">
        <v>1838653</v>
      </c>
      <c r="D16" s="17">
        <v>1404883</v>
      </c>
      <c r="E16" s="7">
        <v>1092416</v>
      </c>
      <c r="F16" s="57">
        <v>1162809.17777778</v>
      </c>
    </row>
    <row r="17" spans="1:6" ht="12.75">
      <c r="A17" s="13" t="s">
        <v>15</v>
      </c>
      <c r="B17" s="17">
        <v>67591</v>
      </c>
      <c r="C17" s="20">
        <v>157658</v>
      </c>
      <c r="D17" s="17">
        <v>169769</v>
      </c>
      <c r="E17" s="7">
        <v>21827</v>
      </c>
      <c r="F17" s="57">
        <v>24275.3333333333</v>
      </c>
    </row>
    <row r="18" spans="1:6" ht="12.75">
      <c r="A18" s="13" t="s">
        <v>16</v>
      </c>
      <c r="B18" s="17"/>
      <c r="C18" s="20"/>
      <c r="D18" s="17">
        <v>96120</v>
      </c>
      <c r="E18" s="7">
        <v>81846</v>
      </c>
      <c r="F18" s="57">
        <v>95579.8</v>
      </c>
    </row>
    <row r="19" spans="1:6" ht="12.75">
      <c r="A19" s="13" t="s">
        <v>2</v>
      </c>
      <c r="B19" s="17">
        <v>220495</v>
      </c>
      <c r="C19" s="20">
        <v>224099</v>
      </c>
      <c r="D19" s="17">
        <v>185578</v>
      </c>
      <c r="E19" s="7">
        <v>127051</v>
      </c>
      <c r="F19" s="57">
        <v>186869.377777778</v>
      </c>
    </row>
    <row r="20" spans="1:6" ht="12.75">
      <c r="A20" s="13" t="s">
        <v>3</v>
      </c>
      <c r="B20" s="17">
        <v>359204</v>
      </c>
      <c r="C20" s="20">
        <v>303795</v>
      </c>
      <c r="D20" s="17">
        <v>327802</v>
      </c>
      <c r="E20" s="7">
        <v>318855</v>
      </c>
      <c r="F20" s="57">
        <v>423820.622222222</v>
      </c>
    </row>
    <row r="21" spans="1:6" ht="12.75">
      <c r="A21" s="13" t="s">
        <v>4</v>
      </c>
      <c r="B21" s="17">
        <v>585910</v>
      </c>
      <c r="C21" s="20">
        <v>615901</v>
      </c>
      <c r="D21" s="17">
        <v>613748</v>
      </c>
      <c r="E21" s="7">
        <v>562413</v>
      </c>
      <c r="F21" s="57">
        <v>530741.311111111</v>
      </c>
    </row>
    <row r="22" spans="1:6" ht="12.75">
      <c r="A22" s="13" t="s">
        <v>5</v>
      </c>
      <c r="B22" s="17">
        <v>335676</v>
      </c>
      <c r="C22" s="20">
        <v>420246</v>
      </c>
      <c r="D22" s="17">
        <v>367377</v>
      </c>
      <c r="E22" s="7">
        <v>323742</v>
      </c>
      <c r="F22" s="57">
        <v>413552.244444444</v>
      </c>
    </row>
    <row r="23" spans="1:6" ht="12.75">
      <c r="A23" s="13" t="s">
        <v>6</v>
      </c>
      <c r="B23" s="17">
        <v>3359529</v>
      </c>
      <c r="C23" s="20">
        <v>2951021</v>
      </c>
      <c r="D23" s="17">
        <v>2872618</v>
      </c>
      <c r="E23" s="7">
        <v>2868888</v>
      </c>
      <c r="F23" s="57">
        <v>3897671.62222222</v>
      </c>
    </row>
    <row r="24" spans="1:6" ht="12.75">
      <c r="A24" s="13" t="s">
        <v>7</v>
      </c>
      <c r="B24" s="17">
        <v>2319630</v>
      </c>
      <c r="C24" s="20">
        <v>2665015</v>
      </c>
      <c r="D24" s="17">
        <v>2322604</v>
      </c>
      <c r="E24" s="7">
        <v>1883249</v>
      </c>
      <c r="F24" s="57">
        <v>2070372.44444444</v>
      </c>
    </row>
    <row r="25" spans="1:6" ht="12.75">
      <c r="A25" s="13" t="s">
        <v>8</v>
      </c>
      <c r="B25" s="17">
        <v>3108181</v>
      </c>
      <c r="C25" s="20">
        <v>3577521</v>
      </c>
      <c r="D25" s="17">
        <v>4589712</v>
      </c>
      <c r="E25" s="7">
        <v>2976625</v>
      </c>
      <c r="F25" s="57">
        <v>3725498.6</v>
      </c>
    </row>
    <row r="26" spans="1:6" ht="12.75">
      <c r="A26" s="13" t="s">
        <v>27</v>
      </c>
      <c r="B26" s="23">
        <v>10036857</v>
      </c>
      <c r="C26" s="20">
        <v>11664339</v>
      </c>
      <c r="D26" s="20">
        <v>12589850</v>
      </c>
      <c r="E26" s="20">
        <v>11130365</v>
      </c>
      <c r="F26" s="7">
        <v>13536372.711111134</v>
      </c>
    </row>
    <row r="27" spans="1:6" ht="12.75">
      <c r="A27" s="13" t="s">
        <v>28</v>
      </c>
      <c r="B27" s="17">
        <v>4596698</v>
      </c>
      <c r="C27" s="17">
        <v>4912719</v>
      </c>
      <c r="D27" s="17">
        <v>5117841</v>
      </c>
      <c r="E27" s="7">
        <v>5345732</v>
      </c>
      <c r="F27" s="57">
        <v>5107030.33333333</v>
      </c>
    </row>
    <row r="28" spans="1:6" ht="13.5" thickBot="1">
      <c r="A28" s="28" t="s">
        <v>26</v>
      </c>
      <c r="B28" s="24">
        <f>SUM(B15:B27)</f>
        <v>30442629</v>
      </c>
      <c r="C28" s="24">
        <f>SUM(C15:C27)</f>
        <v>35153279</v>
      </c>
      <c r="D28" s="24">
        <f>SUM(D15:D27)</f>
        <v>36733106</v>
      </c>
      <c r="E28" s="24">
        <f>SUM(E15:E27)</f>
        <v>31615016</v>
      </c>
      <c r="F28" s="24">
        <f>SUM(F15:F27)</f>
        <v>37064940.46666668</v>
      </c>
    </row>
    <row r="29" spans="1:4" ht="13.5" thickTop="1">
      <c r="A29" s="13"/>
      <c r="B29" s="17"/>
      <c r="C29" s="17"/>
      <c r="D29" s="17"/>
    </row>
    <row r="30" spans="1:6" s="11" customFormat="1" ht="12.75">
      <c r="A30" s="11" t="s">
        <v>9</v>
      </c>
      <c r="B30" s="29">
        <f>B12-B28</f>
        <v>7144028</v>
      </c>
      <c r="C30" s="29">
        <f>C12-C28</f>
        <v>10589150</v>
      </c>
      <c r="D30" s="29">
        <f>D12-D28</f>
        <v>12664044</v>
      </c>
      <c r="E30" s="29">
        <f>E12-E28</f>
        <v>10279906</v>
      </c>
      <c r="F30" s="29">
        <f>F12-F28</f>
        <v>11673775.511111118</v>
      </c>
    </row>
    <row r="31" spans="1:6" s="11" customFormat="1" ht="12.75">
      <c r="A31" s="11" t="s">
        <v>10</v>
      </c>
      <c r="B31" s="48">
        <f>(B30/B12)*100</f>
        <v>19.006819361455847</v>
      </c>
      <c r="C31" s="48">
        <f>(C30/C12)*100</f>
        <v>23.149513988424182</v>
      </c>
      <c r="D31" s="48">
        <f>(D30/D12)*100</f>
        <v>25.63719566817114</v>
      </c>
      <c r="E31" s="48">
        <f>(E30/E12)*100</f>
        <v>24.53735562510416</v>
      </c>
      <c r="F31" s="48">
        <f>(F30/F12)*100</f>
        <v>23.951750219340457</v>
      </c>
    </row>
    <row r="32" spans="1:4" ht="12.75">
      <c r="A32" s="13"/>
      <c r="B32" s="13"/>
      <c r="C32" s="13"/>
      <c r="D32" s="13"/>
    </row>
    <row r="33" spans="1:6" ht="12.75">
      <c r="A33" s="13" t="s">
        <v>11</v>
      </c>
      <c r="B33" s="17">
        <v>1014306</v>
      </c>
      <c r="C33" s="17">
        <v>1590527</v>
      </c>
      <c r="D33" s="17">
        <v>1231771</v>
      </c>
      <c r="E33" s="7">
        <v>2336902</v>
      </c>
      <c r="F33" s="57">
        <v>5746326.93333333</v>
      </c>
    </row>
    <row r="34" spans="1:6" ht="12.75">
      <c r="A34" s="13" t="s">
        <v>12</v>
      </c>
      <c r="B34" s="17">
        <v>4474700</v>
      </c>
      <c r="C34" s="17">
        <v>3078881</v>
      </c>
      <c r="D34" s="17">
        <v>2853778</v>
      </c>
      <c r="E34" s="7">
        <v>3444046</v>
      </c>
      <c r="F34" s="57">
        <v>4605896.46666667</v>
      </c>
    </row>
    <row r="35" spans="1:6" ht="13.5" thickBot="1">
      <c r="A35" s="13" t="s">
        <v>13</v>
      </c>
      <c r="B35" s="24">
        <f>B33-B34</f>
        <v>-3460394</v>
      </c>
      <c r="C35" s="24">
        <f>C33-C34</f>
        <v>-1488354</v>
      </c>
      <c r="D35" s="24">
        <f>D33-D34</f>
        <v>-1622007</v>
      </c>
      <c r="E35" s="24">
        <f>E33-E34</f>
        <v>-1107144</v>
      </c>
      <c r="F35" s="24">
        <f>F33-F34</f>
        <v>1140430.4666666603</v>
      </c>
    </row>
    <row r="36" spans="1:4" ht="13.5" thickTop="1">
      <c r="A36" s="13"/>
      <c r="B36" s="38"/>
      <c r="C36" s="38"/>
      <c r="D36" s="38"/>
    </row>
    <row r="37" spans="1:6" ht="12.75">
      <c r="A37" s="11" t="s">
        <v>17</v>
      </c>
      <c r="B37" s="29">
        <f>B30+B35</f>
        <v>3683634</v>
      </c>
      <c r="C37" s="29">
        <f>C30+C35</f>
        <v>9100796</v>
      </c>
      <c r="D37" s="29">
        <f>D30+D35</f>
        <v>11042037</v>
      </c>
      <c r="E37" s="29">
        <f>E30+E35</f>
        <v>9172762</v>
      </c>
      <c r="F37" s="29">
        <f>F30+F35</f>
        <v>12814205.97777778</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52899670</v>
      </c>
      <c r="C41" s="17">
        <v>57205452</v>
      </c>
      <c r="D41" s="17">
        <v>58132805</v>
      </c>
      <c r="E41" s="7">
        <v>58619124</v>
      </c>
      <c r="F41" s="57">
        <v>53397514.2222222</v>
      </c>
    </row>
    <row r="42" spans="1:6" ht="12.75">
      <c r="A42" s="13" t="s">
        <v>81</v>
      </c>
      <c r="B42" s="20">
        <v>23006662</v>
      </c>
      <c r="C42" s="17">
        <v>18716695</v>
      </c>
      <c r="D42" s="17">
        <v>26033219</v>
      </c>
      <c r="E42" s="7">
        <v>37757336</v>
      </c>
      <c r="F42" s="57">
        <v>54237787.7777778</v>
      </c>
    </row>
    <row r="43" spans="1:6" ht="12.75">
      <c r="A43" s="11" t="s">
        <v>82</v>
      </c>
      <c r="B43" s="40">
        <v>75906332</v>
      </c>
      <c r="C43" s="41">
        <v>75922147</v>
      </c>
      <c r="D43" s="41">
        <v>84166024</v>
      </c>
      <c r="E43" s="54">
        <v>96376460</v>
      </c>
      <c r="F43" s="60">
        <v>107635302</v>
      </c>
    </row>
    <row r="44" spans="1:6" ht="12.75">
      <c r="A44" s="13" t="s">
        <v>83</v>
      </c>
      <c r="B44" s="40">
        <v>22323172</v>
      </c>
      <c r="C44" s="41">
        <v>21271906</v>
      </c>
      <c r="D44" s="41">
        <v>32970863</v>
      </c>
      <c r="E44" s="7">
        <v>30067721</v>
      </c>
      <c r="F44" s="57">
        <v>32423393.1777778</v>
      </c>
    </row>
    <row r="45" spans="1:6" ht="13.5" thickBot="1">
      <c r="A45" s="11" t="s">
        <v>84</v>
      </c>
      <c r="B45" s="42">
        <v>98229504</v>
      </c>
      <c r="C45" s="43">
        <v>97194053</v>
      </c>
      <c r="D45" s="43">
        <v>117136887</v>
      </c>
      <c r="E45" s="53">
        <v>126444181</v>
      </c>
      <c r="F45" s="61">
        <v>140058695.177778</v>
      </c>
    </row>
    <row r="46" spans="1:4" ht="13.5" thickTop="1">
      <c r="A46" s="11"/>
      <c r="B46" s="20"/>
      <c r="C46" s="17"/>
      <c r="D46" s="17"/>
    </row>
    <row r="47" spans="1:6" ht="12.75">
      <c r="A47" s="13" t="s">
        <v>85</v>
      </c>
      <c r="B47" s="20">
        <v>5458413</v>
      </c>
      <c r="C47" s="17">
        <v>8120331</v>
      </c>
      <c r="D47" s="17">
        <v>17839559</v>
      </c>
      <c r="E47" s="7">
        <v>24277106</v>
      </c>
      <c r="F47" s="57">
        <v>34273532.4444444</v>
      </c>
    </row>
    <row r="48" spans="1:6" ht="12.75">
      <c r="A48" s="13" t="s">
        <v>86</v>
      </c>
      <c r="B48" s="20">
        <v>78923880</v>
      </c>
      <c r="C48" s="17">
        <v>71104605</v>
      </c>
      <c r="D48" s="17">
        <v>78344376</v>
      </c>
      <c r="E48" s="7">
        <v>87589594</v>
      </c>
      <c r="F48" s="57">
        <v>89228422.2666667</v>
      </c>
    </row>
    <row r="49" spans="1:6" ht="12.75">
      <c r="A49" s="13" t="s">
        <v>87</v>
      </c>
      <c r="B49" s="20">
        <v>13847212</v>
      </c>
      <c r="C49" s="17">
        <v>17969117</v>
      </c>
      <c r="D49" s="17">
        <v>20952953</v>
      </c>
      <c r="E49" s="7">
        <v>14577481</v>
      </c>
      <c r="F49" s="57">
        <v>16556740.4666667</v>
      </c>
    </row>
    <row r="50" spans="1:6" ht="13.5" thickBot="1">
      <c r="A50" s="11" t="s">
        <v>88</v>
      </c>
      <c r="B50" s="42">
        <v>98229504</v>
      </c>
      <c r="C50" s="43">
        <v>97194053</v>
      </c>
      <c r="D50" s="43">
        <v>117136887</v>
      </c>
      <c r="E50" s="53">
        <v>126444181</v>
      </c>
      <c r="F50" s="61">
        <v>140058695.177778</v>
      </c>
    </row>
    <row r="51" spans="1:4" ht="13.5" thickTop="1">
      <c r="A51" s="11"/>
      <c r="B51" s="20"/>
      <c r="C51" s="17"/>
      <c r="D51" s="17"/>
    </row>
    <row r="52" spans="1:6" ht="12.75">
      <c r="A52" s="11" t="s">
        <v>91</v>
      </c>
      <c r="B52" s="44">
        <v>8.305380428267254</v>
      </c>
      <c r="C52" s="44">
        <v>12.531298597044822</v>
      </c>
      <c r="D52" s="44">
        <v>11.862884831487795</v>
      </c>
      <c r="E52" s="44">
        <v>9.97816419879</v>
      </c>
      <c r="F52" s="44">
        <v>12.4377154877</v>
      </c>
    </row>
    <row r="53" spans="1:4" ht="12.75">
      <c r="A53" s="11"/>
      <c r="B53" s="44"/>
      <c r="C53" s="44"/>
      <c r="D53" s="44"/>
    </row>
    <row r="54" spans="1:6" ht="12.75">
      <c r="A54" s="13" t="s">
        <v>92</v>
      </c>
      <c r="B54" s="23">
        <v>116819499</v>
      </c>
      <c r="C54" s="23">
        <v>118245083</v>
      </c>
      <c r="D54" s="23">
        <v>125053841</v>
      </c>
      <c r="E54" s="7">
        <v>129989950</v>
      </c>
      <c r="F54" s="7">
        <v>134518582.666667</v>
      </c>
    </row>
    <row r="55" spans="1:4" ht="12.75">
      <c r="A55" s="13"/>
      <c r="B55" s="13"/>
      <c r="C55" s="13"/>
      <c r="D55" s="13"/>
    </row>
    <row r="56" spans="1:6" ht="12.75">
      <c r="A56" s="13" t="s">
        <v>89</v>
      </c>
      <c r="B56" s="13">
        <v>302</v>
      </c>
      <c r="C56" s="13">
        <v>295</v>
      </c>
      <c r="D56" s="13">
        <v>251</v>
      </c>
      <c r="E56">
        <v>214</v>
      </c>
      <c r="F56" s="57">
        <v>222.088888888889</v>
      </c>
    </row>
    <row r="57" spans="1:4" ht="12.75">
      <c r="A57" s="13"/>
      <c r="B57" s="13"/>
      <c r="C57" s="13"/>
      <c r="D57" s="13"/>
    </row>
    <row r="58" spans="1:6" ht="12.75">
      <c r="A58" s="11" t="s">
        <v>14</v>
      </c>
      <c r="B58" s="13">
        <v>38</v>
      </c>
      <c r="C58" s="26">
        <v>38</v>
      </c>
      <c r="D58" s="13">
        <v>41</v>
      </c>
      <c r="E58">
        <v>34</v>
      </c>
      <c r="F58">
        <v>33</v>
      </c>
    </row>
    <row r="59" spans="1:6" ht="12.75">
      <c r="A59" s="11" t="s">
        <v>55</v>
      </c>
      <c r="B59" s="13">
        <v>47</v>
      </c>
      <c r="C59" s="26">
        <v>46</v>
      </c>
      <c r="D59" s="13">
        <v>46</v>
      </c>
      <c r="E59">
        <v>46</v>
      </c>
      <c r="F59">
        <v>45</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2"/>
      <c r="C2" s="2"/>
    </row>
    <row r="3" spans="1:3" ht="15.75">
      <c r="A3" s="1" t="s">
        <v>113</v>
      </c>
      <c r="B3" s="2"/>
      <c r="C3" s="2"/>
    </row>
    <row r="4" spans="2:3" ht="12.75">
      <c r="B4" s="2"/>
      <c r="C4" s="2"/>
    </row>
    <row r="5" spans="1:3" ht="15.75">
      <c r="A5" s="1" t="s">
        <v>109</v>
      </c>
      <c r="B5" s="2"/>
      <c r="C5" s="2"/>
    </row>
    <row r="6" spans="1:3" ht="12.75">
      <c r="A6" s="13"/>
      <c r="B6" s="2"/>
      <c r="C6" s="2"/>
    </row>
    <row r="7" spans="1:3" ht="12.75">
      <c r="A7" s="11" t="s">
        <v>24</v>
      </c>
      <c r="B7" s="2"/>
      <c r="C7" s="2"/>
    </row>
    <row r="8" spans="1:3" ht="12.75">
      <c r="A8" s="11" t="s">
        <v>25</v>
      </c>
      <c r="B8" s="2"/>
      <c r="C8" s="2"/>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7986132</v>
      </c>
      <c r="C12" s="17">
        <v>9373367</v>
      </c>
      <c r="D12" s="17">
        <v>12968053</v>
      </c>
      <c r="E12" s="7">
        <v>16769098</v>
      </c>
      <c r="F12" s="57">
        <v>15252008.5925926</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7"/>
      <c r="E13" s="6"/>
      <c r="F13" s="6"/>
      <c r="G13" s="6"/>
      <c r="H13" s="6"/>
      <c r="I13" s="6"/>
    </row>
    <row r="14" spans="1:9" ht="12.75">
      <c r="A14" s="11" t="s">
        <v>20</v>
      </c>
      <c r="B14" s="17"/>
      <c r="C14" s="17"/>
      <c r="D14" s="17"/>
      <c r="E14" s="6"/>
      <c r="F14" s="6"/>
      <c r="G14" s="6"/>
      <c r="H14" s="6"/>
      <c r="I14" s="6"/>
    </row>
    <row r="15" spans="1:6" ht="12.75">
      <c r="A15" s="13" t="s">
        <v>0</v>
      </c>
      <c r="B15" s="17">
        <v>1621466</v>
      </c>
      <c r="C15" s="20">
        <v>2048911</v>
      </c>
      <c r="D15" s="17">
        <v>2457793</v>
      </c>
      <c r="E15" s="7">
        <v>3068321</v>
      </c>
      <c r="F15" s="57">
        <v>3124363.11111111</v>
      </c>
    </row>
    <row r="16" spans="1:6" ht="12.75">
      <c r="A16" s="13" t="s">
        <v>1</v>
      </c>
      <c r="B16" s="17">
        <v>269591</v>
      </c>
      <c r="C16" s="20">
        <v>357823</v>
      </c>
      <c r="D16" s="17">
        <v>400454</v>
      </c>
      <c r="E16" s="7">
        <v>453731</v>
      </c>
      <c r="F16" s="57">
        <v>382499.407407407</v>
      </c>
    </row>
    <row r="17" spans="1:6" ht="12.75">
      <c r="A17" s="13" t="s">
        <v>15</v>
      </c>
      <c r="B17" s="17">
        <v>14608</v>
      </c>
      <c r="C17" s="20">
        <v>31384</v>
      </c>
      <c r="D17" s="17">
        <v>44827</v>
      </c>
      <c r="E17" s="7">
        <v>8246</v>
      </c>
      <c r="F17" s="57">
        <v>7528.96296296296</v>
      </c>
    </row>
    <row r="18" spans="1:6" ht="12.75">
      <c r="A18" s="13" t="s">
        <v>16</v>
      </c>
      <c r="B18" s="17"/>
      <c r="C18" s="20"/>
      <c r="D18" s="17">
        <v>25532</v>
      </c>
      <c r="E18" s="7">
        <v>33285</v>
      </c>
      <c r="F18" s="57">
        <v>30125.037037037</v>
      </c>
    </row>
    <row r="19" spans="1:6" ht="12.75">
      <c r="A19" s="13" t="s">
        <v>2</v>
      </c>
      <c r="B19" s="17">
        <v>89115</v>
      </c>
      <c r="C19" s="20">
        <v>112577</v>
      </c>
      <c r="D19" s="17">
        <v>70088</v>
      </c>
      <c r="E19" s="7">
        <v>80037</v>
      </c>
      <c r="F19" s="57">
        <v>64677.1111111111</v>
      </c>
    </row>
    <row r="20" spans="1:6" ht="12.75">
      <c r="A20" s="13" t="s">
        <v>3</v>
      </c>
      <c r="B20" s="17">
        <v>74703</v>
      </c>
      <c r="C20" s="20">
        <v>71748</v>
      </c>
      <c r="D20" s="17">
        <v>74199</v>
      </c>
      <c r="E20" s="7">
        <v>97156</v>
      </c>
      <c r="F20" s="57">
        <v>117273.296296296</v>
      </c>
    </row>
    <row r="21" spans="1:6" ht="12.75">
      <c r="A21" s="13" t="s">
        <v>4</v>
      </c>
      <c r="B21" s="17">
        <v>313383</v>
      </c>
      <c r="C21" s="20">
        <v>369459</v>
      </c>
      <c r="D21" s="17">
        <v>320638</v>
      </c>
      <c r="E21" s="7">
        <v>292549</v>
      </c>
      <c r="F21" s="57">
        <v>315623.333333333</v>
      </c>
    </row>
    <row r="22" spans="1:6" ht="12.75">
      <c r="A22" s="13" t="s">
        <v>5</v>
      </c>
      <c r="B22" s="17">
        <v>115484</v>
      </c>
      <c r="C22" s="20">
        <v>128491</v>
      </c>
      <c r="D22" s="17">
        <v>126801</v>
      </c>
      <c r="E22" s="7">
        <v>126193</v>
      </c>
      <c r="F22" s="57">
        <v>129620.222222222</v>
      </c>
    </row>
    <row r="23" spans="1:6" ht="12.75">
      <c r="A23" s="13" t="s">
        <v>6</v>
      </c>
      <c r="B23" s="17">
        <v>865135</v>
      </c>
      <c r="C23" s="20">
        <v>885453</v>
      </c>
      <c r="D23" s="17">
        <v>970917</v>
      </c>
      <c r="E23" s="7">
        <v>1348522</v>
      </c>
      <c r="F23" s="57">
        <v>1670158.37037037</v>
      </c>
    </row>
    <row r="24" spans="1:6" ht="12.75">
      <c r="A24" s="13" t="s">
        <v>7</v>
      </c>
      <c r="B24" s="17">
        <v>482740</v>
      </c>
      <c r="C24" s="20">
        <v>489484</v>
      </c>
      <c r="D24" s="17">
        <v>696121</v>
      </c>
      <c r="E24" s="7">
        <v>846200</v>
      </c>
      <c r="F24" s="57">
        <v>823394.703703704</v>
      </c>
    </row>
    <row r="25" spans="1:6" ht="12.75">
      <c r="A25" s="13" t="s">
        <v>8</v>
      </c>
      <c r="B25" s="17">
        <v>863898</v>
      </c>
      <c r="C25" s="20">
        <v>854307</v>
      </c>
      <c r="D25" s="17">
        <v>895425</v>
      </c>
      <c r="E25" s="7">
        <v>651555</v>
      </c>
      <c r="F25" s="57">
        <v>830172.222222222</v>
      </c>
    </row>
    <row r="26" spans="1:6" ht="12.75">
      <c r="A26" s="13" t="s">
        <v>27</v>
      </c>
      <c r="B26" s="23">
        <v>2691955</v>
      </c>
      <c r="C26" s="20">
        <v>2885797</v>
      </c>
      <c r="D26" s="20">
        <v>3673070</v>
      </c>
      <c r="E26" s="7">
        <v>4709294</v>
      </c>
      <c r="F26" s="7">
        <v>4394381.481481477</v>
      </c>
    </row>
    <row r="27" spans="1:6" ht="12.75">
      <c r="A27" s="13" t="s">
        <v>28</v>
      </c>
      <c r="B27" s="17">
        <v>1369710</v>
      </c>
      <c r="C27" s="17">
        <v>1355581</v>
      </c>
      <c r="D27" s="17">
        <v>1869929</v>
      </c>
      <c r="E27" s="7">
        <v>1780748</v>
      </c>
      <c r="F27" s="57">
        <v>1806663.88888889</v>
      </c>
    </row>
    <row r="28" spans="1:6" ht="13.5" thickBot="1">
      <c r="A28" s="28" t="s">
        <v>26</v>
      </c>
      <c r="B28" s="24">
        <f>SUM(B15:B27)</f>
        <v>8771788</v>
      </c>
      <c r="C28" s="24">
        <f>SUM(C15:C27)</f>
        <v>9591015</v>
      </c>
      <c r="D28" s="24">
        <f>SUM(D15:D27)</f>
        <v>11625794</v>
      </c>
      <c r="E28" s="24">
        <f>SUM(E15:E27)</f>
        <v>13495837</v>
      </c>
      <c r="F28" s="24">
        <f>SUM(F15:F27)</f>
        <v>13696481.148148144</v>
      </c>
    </row>
    <row r="29" spans="1:4" ht="13.5" thickTop="1">
      <c r="A29" s="13"/>
      <c r="B29" s="17"/>
      <c r="C29" s="17"/>
      <c r="D29" s="17"/>
    </row>
    <row r="30" spans="1:6" s="11" customFormat="1" ht="12.75">
      <c r="A30" s="11" t="s">
        <v>9</v>
      </c>
      <c r="B30" s="29">
        <f>B12-B28</f>
        <v>-785656</v>
      </c>
      <c r="C30" s="29">
        <f>C12-C28</f>
        <v>-217648</v>
      </c>
      <c r="D30" s="29">
        <f>D12-D28</f>
        <v>1342259</v>
      </c>
      <c r="E30" s="29">
        <f>E12-E28</f>
        <v>3273261</v>
      </c>
      <c r="F30" s="29">
        <f>F12-F28</f>
        <v>1555527.444444457</v>
      </c>
    </row>
    <row r="31" spans="1:6" s="11" customFormat="1" ht="12.75">
      <c r="A31" s="11" t="s">
        <v>10</v>
      </c>
      <c r="B31" s="46">
        <f>(B30/B12)*100</f>
        <v>-9.837753746118898</v>
      </c>
      <c r="C31" s="46">
        <f>(C30/C12)*100</f>
        <v>-2.3219831251672955</v>
      </c>
      <c r="D31" s="46">
        <f>(D30/D12)*100</f>
        <v>10.350505199199912</v>
      </c>
      <c r="E31" s="46">
        <f>(E30/E12)*100</f>
        <v>19.519600875372067</v>
      </c>
      <c r="F31" s="46">
        <f>(F30/F12)*100</f>
        <v>10.198836664699531</v>
      </c>
    </row>
    <row r="32" spans="1:4" ht="12.75">
      <c r="A32" s="13"/>
      <c r="B32" s="13"/>
      <c r="C32" s="13"/>
      <c r="D32" s="13"/>
    </row>
    <row r="33" spans="1:6" ht="12.75">
      <c r="A33" s="13" t="s">
        <v>11</v>
      </c>
      <c r="B33" s="17">
        <v>57057</v>
      </c>
      <c r="C33" s="17">
        <v>23486</v>
      </c>
      <c r="D33" s="17">
        <v>36194</v>
      </c>
      <c r="E33" s="7">
        <v>110708</v>
      </c>
      <c r="F33" s="57">
        <v>259633.481481481</v>
      </c>
    </row>
    <row r="34" spans="1:6" ht="12.75">
      <c r="A34" s="13" t="s">
        <v>12</v>
      </c>
      <c r="B34" s="17">
        <v>1618925</v>
      </c>
      <c r="C34" s="17">
        <v>1121984</v>
      </c>
      <c r="D34" s="17">
        <v>1587654</v>
      </c>
      <c r="E34" s="7">
        <v>1837241</v>
      </c>
      <c r="F34" s="57">
        <v>2564159.48148148</v>
      </c>
    </row>
    <row r="35" spans="1:6" ht="13.5" thickBot="1">
      <c r="A35" s="13" t="s">
        <v>13</v>
      </c>
      <c r="B35" s="24">
        <f>B33-B34</f>
        <v>-1561868</v>
      </c>
      <c r="C35" s="24">
        <f>C33-C34</f>
        <v>-1098498</v>
      </c>
      <c r="D35" s="24">
        <f>D33-D34</f>
        <v>-1551460</v>
      </c>
      <c r="E35" s="24">
        <f>E33-E34</f>
        <v>-1726533</v>
      </c>
      <c r="F35" s="24">
        <f>F33-F34</f>
        <v>-2304525.999999999</v>
      </c>
    </row>
    <row r="36" spans="1:4" ht="13.5" thickTop="1">
      <c r="A36" s="13"/>
      <c r="B36" s="38"/>
      <c r="C36" s="38"/>
      <c r="D36" s="38"/>
    </row>
    <row r="37" spans="1:6" ht="12.75">
      <c r="A37" s="11" t="s">
        <v>17</v>
      </c>
      <c r="B37" s="29">
        <f>B30+B35</f>
        <v>-2347524</v>
      </c>
      <c r="C37" s="29">
        <f>C30+C35</f>
        <v>-1316146</v>
      </c>
      <c r="D37" s="29">
        <f>D30+D35</f>
        <v>-209201</v>
      </c>
      <c r="E37" s="29">
        <f>E30+E35</f>
        <v>1546728</v>
      </c>
      <c r="F37" s="29">
        <f>F30+F35</f>
        <v>-748998.555555542</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12304643</v>
      </c>
      <c r="C41" s="17">
        <v>11133508</v>
      </c>
      <c r="D41" s="17">
        <v>18384363</v>
      </c>
      <c r="E41" s="7">
        <v>16105623</v>
      </c>
      <c r="F41" s="57">
        <v>15488626.2222222</v>
      </c>
    </row>
    <row r="42" spans="1:6" ht="12.75">
      <c r="A42" s="13" t="s">
        <v>81</v>
      </c>
      <c r="B42" s="20">
        <v>6795305</v>
      </c>
      <c r="C42" s="17">
        <v>5407275</v>
      </c>
      <c r="D42" s="17">
        <v>19175407</v>
      </c>
      <c r="E42" s="7">
        <v>19472250</v>
      </c>
      <c r="F42" s="57">
        <v>22949271.6296296</v>
      </c>
    </row>
    <row r="43" spans="1:6" ht="12.75">
      <c r="A43" s="11" t="s">
        <v>82</v>
      </c>
      <c r="B43" s="40">
        <v>19099948</v>
      </c>
      <c r="C43" s="41">
        <v>16540783</v>
      </c>
      <c r="D43" s="41">
        <v>37559770</v>
      </c>
      <c r="E43" s="54">
        <v>35577873</v>
      </c>
      <c r="F43" s="60">
        <v>38437897.8518519</v>
      </c>
    </row>
    <row r="44" spans="1:6" ht="12.75">
      <c r="A44" s="13" t="s">
        <v>83</v>
      </c>
      <c r="B44" s="40">
        <v>2573420</v>
      </c>
      <c r="C44" s="41">
        <v>1440088</v>
      </c>
      <c r="D44" s="41">
        <v>2805599</v>
      </c>
      <c r="E44" s="7">
        <v>4572749</v>
      </c>
      <c r="F44" s="57">
        <v>4835344.33333333</v>
      </c>
    </row>
    <row r="45" spans="1:6" ht="13.5" thickBot="1">
      <c r="A45" s="11" t="s">
        <v>84</v>
      </c>
      <c r="B45" s="42">
        <v>21673368</v>
      </c>
      <c r="C45" s="43">
        <v>17980871</v>
      </c>
      <c r="D45" s="43">
        <v>40365369</v>
      </c>
      <c r="E45" s="53">
        <v>40150623</v>
      </c>
      <c r="F45" s="61">
        <v>43273242.1851852</v>
      </c>
    </row>
    <row r="46" spans="1:4" ht="13.5" thickTop="1">
      <c r="A46" s="11"/>
      <c r="B46" s="20"/>
      <c r="C46" s="17"/>
      <c r="D46" s="17"/>
    </row>
    <row r="47" spans="1:6" ht="12.75">
      <c r="A47" s="13" t="s">
        <v>85</v>
      </c>
      <c r="B47" s="20">
        <v>-6697711</v>
      </c>
      <c r="C47" s="17">
        <v>-7381700</v>
      </c>
      <c r="D47" s="17">
        <v>-8188592</v>
      </c>
      <c r="E47" s="7">
        <v>-4914890</v>
      </c>
      <c r="F47" s="57">
        <v>-7594173.11111111</v>
      </c>
    </row>
    <row r="48" spans="1:6" ht="12.75">
      <c r="A48" s="13" t="s">
        <v>86</v>
      </c>
      <c r="B48" s="20">
        <v>25321731</v>
      </c>
      <c r="C48" s="17">
        <v>22616620</v>
      </c>
      <c r="D48" s="17">
        <v>44585086</v>
      </c>
      <c r="E48" s="7">
        <v>40886428</v>
      </c>
      <c r="F48" s="57">
        <v>45319711.8518519</v>
      </c>
    </row>
    <row r="49" spans="1:6" ht="12.75">
      <c r="A49" s="13" t="s">
        <v>87</v>
      </c>
      <c r="B49" s="20">
        <v>3049348</v>
      </c>
      <c r="C49" s="17">
        <v>2745950</v>
      </c>
      <c r="D49" s="17">
        <v>3968875</v>
      </c>
      <c r="E49" s="7">
        <v>4179085</v>
      </c>
      <c r="F49" s="57">
        <v>5547703.44444444</v>
      </c>
    </row>
    <row r="50" spans="1:6" ht="13.5" thickBot="1">
      <c r="A50" s="11" t="s">
        <v>88</v>
      </c>
      <c r="B50" s="42">
        <v>21673368</v>
      </c>
      <c r="C50" s="43">
        <v>17980871</v>
      </c>
      <c r="D50" s="43">
        <v>40365369</v>
      </c>
      <c r="E50" s="53">
        <v>40150623</v>
      </c>
      <c r="F50" s="61">
        <v>43273242.1851852</v>
      </c>
    </row>
    <row r="51" spans="1:4" ht="13.5" thickTop="1">
      <c r="A51" s="11"/>
      <c r="B51" s="20"/>
      <c r="C51" s="17"/>
      <c r="D51" s="17"/>
    </row>
    <row r="52" spans="1:6" ht="12.75">
      <c r="A52" s="11" t="s">
        <v>91</v>
      </c>
      <c r="B52" s="44">
        <v>-3.361724859744918</v>
      </c>
      <c r="C52" s="44">
        <v>-1.0798197706885277</v>
      </c>
      <c r="D52" s="44">
        <v>3.414942150039555</v>
      </c>
      <c r="E52" s="44">
        <v>8.42818553525</v>
      </c>
      <c r="F52" s="44">
        <v>4.19464758383</v>
      </c>
    </row>
    <row r="53" spans="1:4" ht="12.75">
      <c r="A53" s="11"/>
      <c r="B53" s="44"/>
      <c r="C53" s="44"/>
      <c r="D53" s="44"/>
    </row>
    <row r="54" spans="1:6" ht="12.75">
      <c r="A54" s="13" t="s">
        <v>92</v>
      </c>
      <c r="B54" s="23">
        <v>52016448</v>
      </c>
      <c r="C54" s="23">
        <v>52641398</v>
      </c>
      <c r="D54" s="23">
        <v>61009686</v>
      </c>
      <c r="E54" s="7">
        <v>63700471</v>
      </c>
      <c r="F54" s="7">
        <v>71950845.1111111</v>
      </c>
    </row>
    <row r="55" spans="1:4" ht="12.75">
      <c r="A55" s="13"/>
      <c r="B55" s="13"/>
      <c r="C55" s="13"/>
      <c r="D55" s="13"/>
    </row>
    <row r="56" spans="1:6" ht="12.75">
      <c r="A56" s="13" t="s">
        <v>89</v>
      </c>
      <c r="B56" s="13">
        <v>300</v>
      </c>
      <c r="C56" s="13">
        <v>301</v>
      </c>
      <c r="D56" s="13">
        <v>262</v>
      </c>
      <c r="E56">
        <v>278</v>
      </c>
      <c r="F56" s="57">
        <v>246.666666666667</v>
      </c>
    </row>
    <row r="57" spans="1:4" ht="12.75">
      <c r="A57" s="13"/>
      <c r="B57" s="13"/>
      <c r="C57" s="13"/>
      <c r="D57" s="13"/>
    </row>
    <row r="58" spans="1:6" ht="12.75">
      <c r="A58" s="11" t="s">
        <v>14</v>
      </c>
      <c r="B58" s="13">
        <v>26</v>
      </c>
      <c r="C58" s="26">
        <v>27</v>
      </c>
      <c r="D58" s="13">
        <v>21</v>
      </c>
      <c r="E58">
        <v>23</v>
      </c>
      <c r="F58">
        <v>21</v>
      </c>
    </row>
    <row r="59" spans="1:6" ht="12.75">
      <c r="A59" s="11" t="s">
        <v>55</v>
      </c>
      <c r="B59" s="13">
        <v>41</v>
      </c>
      <c r="C59" s="26">
        <v>41</v>
      </c>
      <c r="D59" s="13">
        <v>30</v>
      </c>
      <c r="E59">
        <v>28</v>
      </c>
      <c r="F59">
        <v>27</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2" sqref="A2"/>
    </sheetView>
  </sheetViews>
  <sheetFormatPr defaultColWidth="11.421875" defaultRowHeight="12.75"/>
  <cols>
    <col min="2" max="2" width="23.28125" style="0" customWidth="1"/>
  </cols>
  <sheetData>
    <row r="1" ht="18">
      <c r="A1" s="12" t="s">
        <v>34</v>
      </c>
    </row>
    <row r="2" ht="12.75">
      <c r="A2" s="13"/>
    </row>
    <row r="3" ht="15.75">
      <c r="A3" s="1" t="s">
        <v>113</v>
      </c>
    </row>
    <row r="4" ht="12.75">
      <c r="A4" s="13"/>
    </row>
    <row r="5" ht="12.75">
      <c r="A5" s="13" t="s">
        <v>29</v>
      </c>
    </row>
    <row r="6" ht="12.75">
      <c r="A6" s="13"/>
    </row>
    <row r="7" ht="12.75">
      <c r="A7" s="13" t="s">
        <v>24</v>
      </c>
    </row>
    <row r="8" ht="12.75">
      <c r="A8" s="13"/>
    </row>
    <row r="9" ht="12.75">
      <c r="A9" s="13" t="s">
        <v>25</v>
      </c>
    </row>
    <row r="11" spans="1:2" ht="12.75">
      <c r="A11" t="s">
        <v>30</v>
      </c>
      <c r="B11" t="s">
        <v>111</v>
      </c>
    </row>
    <row r="13" ht="15.75">
      <c r="A13" s="1" t="s">
        <v>31</v>
      </c>
    </row>
    <row r="14" ht="13.5" thickBot="1">
      <c r="A14" s="11"/>
    </row>
    <row r="15" spans="1:10" ht="79.5" customHeight="1">
      <c r="A15" s="70">
        <v>2003</v>
      </c>
      <c r="B15" s="71" t="s">
        <v>32</v>
      </c>
      <c r="C15" s="72" t="s">
        <v>33</v>
      </c>
      <c r="D15" s="73"/>
      <c r="E15" s="73"/>
      <c r="F15" s="73"/>
      <c r="G15" s="73"/>
      <c r="H15" s="73"/>
      <c r="I15" s="73"/>
      <c r="J15" s="74"/>
    </row>
    <row r="16" spans="1:10" ht="208.5" customHeight="1" thickBot="1">
      <c r="A16" s="68">
        <v>2008</v>
      </c>
      <c r="B16" s="69" t="s">
        <v>114</v>
      </c>
      <c r="C16" s="75" t="s">
        <v>115</v>
      </c>
      <c r="D16" s="76"/>
      <c r="E16" s="76"/>
      <c r="F16" s="76"/>
      <c r="G16" s="76"/>
      <c r="H16" s="76"/>
      <c r="I16" s="76"/>
      <c r="J16" s="77"/>
    </row>
  </sheetData>
  <sheetProtection/>
  <mergeCells count="2">
    <mergeCell ref="C15:J15"/>
    <mergeCell ref="C16:J16"/>
  </mergeCells>
  <printOptions/>
  <pageMargins left="0.787401575" right="0.787401575" top="0.984251969" bottom="0.984251969"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9.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67</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11"/>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836258</v>
      </c>
      <c r="C12" s="17">
        <v>1039739</v>
      </c>
      <c r="D12" s="17">
        <v>1262051</v>
      </c>
      <c r="E12" s="7">
        <v>1493736</v>
      </c>
      <c r="F12" s="7">
        <v>1555208.2755102</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40933</v>
      </c>
      <c r="C15" s="20">
        <v>51123</v>
      </c>
      <c r="D15" s="17">
        <v>68793</v>
      </c>
      <c r="E15" s="7">
        <v>76595</v>
      </c>
      <c r="F15" s="7">
        <v>70406.3483965015</v>
      </c>
    </row>
    <row r="16" spans="1:6" ht="12.75">
      <c r="A16" s="13" t="s">
        <v>1</v>
      </c>
      <c r="B16" s="17">
        <v>27914</v>
      </c>
      <c r="C16" s="20">
        <v>40311</v>
      </c>
      <c r="D16" s="17">
        <v>41630</v>
      </c>
      <c r="E16" s="7">
        <v>40976</v>
      </c>
      <c r="F16" s="7">
        <v>39602.8265306122</v>
      </c>
    </row>
    <row r="17" spans="1:6" ht="12.75">
      <c r="A17" s="13" t="s">
        <v>15</v>
      </c>
      <c r="B17" s="17">
        <v>920</v>
      </c>
      <c r="C17" s="20">
        <v>3587</v>
      </c>
      <c r="D17" s="17">
        <v>4369</v>
      </c>
      <c r="E17">
        <v>730</v>
      </c>
      <c r="F17">
        <v>761.34693877551</v>
      </c>
    </row>
    <row r="18" spans="1:6" ht="12.75">
      <c r="A18" s="13" t="s">
        <v>16</v>
      </c>
      <c r="B18" s="17"/>
      <c r="C18" s="20"/>
      <c r="D18" s="17">
        <v>2491</v>
      </c>
      <c r="E18" s="7">
        <v>2943</v>
      </c>
      <c r="F18" s="7">
        <v>3066.98979591837</v>
      </c>
    </row>
    <row r="19" spans="1:6" ht="12.75">
      <c r="A19" s="13" t="s">
        <v>2</v>
      </c>
      <c r="B19" s="17">
        <v>10255</v>
      </c>
      <c r="C19" s="20">
        <v>10567</v>
      </c>
      <c r="D19" s="17">
        <v>11220</v>
      </c>
      <c r="E19" s="7">
        <v>13206</v>
      </c>
      <c r="F19" s="7">
        <v>12561.138483965</v>
      </c>
    </row>
    <row r="20" spans="1:6" ht="12.75">
      <c r="A20" s="13" t="s">
        <v>3</v>
      </c>
      <c r="B20" s="17">
        <v>2612</v>
      </c>
      <c r="C20" s="20">
        <v>3049</v>
      </c>
      <c r="D20" s="17">
        <v>4146</v>
      </c>
      <c r="E20" s="7">
        <v>4971</v>
      </c>
      <c r="F20" s="7">
        <v>5271.56705539359</v>
      </c>
    </row>
    <row r="21" spans="1:6" ht="12.75">
      <c r="A21" s="13" t="s">
        <v>4</v>
      </c>
      <c r="B21" s="17">
        <v>22053</v>
      </c>
      <c r="C21" s="20">
        <v>26988</v>
      </c>
      <c r="D21" s="17">
        <v>29963</v>
      </c>
      <c r="E21" s="7">
        <v>29261</v>
      </c>
      <c r="F21" s="7">
        <v>30226.0145772595</v>
      </c>
    </row>
    <row r="22" spans="1:6" ht="12.75">
      <c r="A22" s="13" t="s">
        <v>5</v>
      </c>
      <c r="B22" s="17">
        <v>12933</v>
      </c>
      <c r="C22" s="20">
        <v>12174</v>
      </c>
      <c r="D22" s="17">
        <v>13535</v>
      </c>
      <c r="E22" s="7">
        <v>15865</v>
      </c>
      <c r="F22" s="7">
        <v>15850.9650145773</v>
      </c>
    </row>
    <row r="23" spans="1:6" ht="12.75">
      <c r="A23" s="13" t="s">
        <v>6</v>
      </c>
      <c r="B23" s="17">
        <v>77177</v>
      </c>
      <c r="C23" s="20">
        <v>85852</v>
      </c>
      <c r="D23" s="17">
        <v>102814</v>
      </c>
      <c r="E23" s="7">
        <v>117457</v>
      </c>
      <c r="F23" s="7">
        <v>131747.548104956</v>
      </c>
    </row>
    <row r="24" spans="1:6" ht="12.75">
      <c r="A24" s="13" t="s">
        <v>7</v>
      </c>
      <c r="B24" s="17">
        <v>56059</v>
      </c>
      <c r="C24" s="20">
        <v>71122</v>
      </c>
      <c r="D24" s="17">
        <v>79799</v>
      </c>
      <c r="E24" s="7">
        <v>83630</v>
      </c>
      <c r="F24" s="7">
        <v>89723.4387755102</v>
      </c>
    </row>
    <row r="25" spans="1:6" ht="12.75">
      <c r="A25" s="13" t="s">
        <v>8</v>
      </c>
      <c r="B25" s="17">
        <v>73570</v>
      </c>
      <c r="C25" s="20">
        <v>100361</v>
      </c>
      <c r="D25" s="17">
        <v>125020</v>
      </c>
      <c r="E25" s="7">
        <v>156865</v>
      </c>
      <c r="F25" s="7">
        <v>156077.521865889</v>
      </c>
    </row>
    <row r="26" spans="1:6" ht="12.75">
      <c r="A26" s="13" t="s">
        <v>27</v>
      </c>
      <c r="B26" s="23">
        <v>422580</v>
      </c>
      <c r="C26" s="20">
        <v>504579</v>
      </c>
      <c r="D26" s="17">
        <v>601576</v>
      </c>
      <c r="E26" s="20">
        <v>702212</v>
      </c>
      <c r="F26" s="20">
        <v>758685.3294460645</v>
      </c>
    </row>
    <row r="27" spans="1:6" ht="12.75">
      <c r="A27" s="13" t="s">
        <v>28</v>
      </c>
      <c r="B27" s="17">
        <v>66484</v>
      </c>
      <c r="C27" s="17">
        <v>75544</v>
      </c>
      <c r="D27" s="17">
        <v>79729</v>
      </c>
      <c r="E27" s="7">
        <v>96104</v>
      </c>
      <c r="F27" s="7">
        <v>75370.887755102</v>
      </c>
    </row>
    <row r="28" spans="1:6" ht="13.5" thickBot="1">
      <c r="A28" s="28" t="s">
        <v>26</v>
      </c>
      <c r="B28" s="24">
        <f>SUM(B15:B27)</f>
        <v>813490</v>
      </c>
      <c r="C28" s="24">
        <f>SUM(C15:C27)</f>
        <v>985257</v>
      </c>
      <c r="D28" s="24">
        <f>SUM(D15:D27)</f>
        <v>1165085</v>
      </c>
      <c r="E28" s="24">
        <f>SUM(E15:E27)</f>
        <v>1340815</v>
      </c>
      <c r="F28" s="24">
        <f>SUM(F15:F27)</f>
        <v>1389351.9227405246</v>
      </c>
    </row>
    <row r="29" spans="1:4" ht="13.5" thickTop="1">
      <c r="A29" s="13"/>
      <c r="B29" s="17"/>
      <c r="C29" s="17"/>
      <c r="D29" s="25"/>
    </row>
    <row r="30" spans="1:6" s="11" customFormat="1" ht="12.75">
      <c r="A30" s="11" t="s">
        <v>9</v>
      </c>
      <c r="B30" s="29">
        <f>B12-B28</f>
        <v>22768</v>
      </c>
      <c r="C30" s="29">
        <f>C12-C28</f>
        <v>54482</v>
      </c>
      <c r="D30" s="29">
        <f>D12-D28</f>
        <v>96966</v>
      </c>
      <c r="E30" s="29">
        <f>E12-E28</f>
        <v>152921</v>
      </c>
      <c r="F30" s="29">
        <f>F12-F28</f>
        <v>165856.35276967543</v>
      </c>
    </row>
    <row r="31" spans="1:6" s="11" customFormat="1" ht="12.75">
      <c r="A31" s="11" t="s">
        <v>10</v>
      </c>
      <c r="B31" s="48">
        <f>(B30/B12)*100</f>
        <v>2.7226047463820975</v>
      </c>
      <c r="C31" s="48">
        <f>(C30/C12)*100</f>
        <v>5.23996887680466</v>
      </c>
      <c r="D31" s="48">
        <f>(D30/D12)*100</f>
        <v>7.6832077309078635</v>
      </c>
      <c r="E31" s="48">
        <f>(E30/E12)*100</f>
        <v>10.237485070989786</v>
      </c>
      <c r="F31" s="48">
        <f>(F30/F12)*100</f>
        <v>10.664574988534238</v>
      </c>
    </row>
    <row r="32" spans="1:4" ht="12.75">
      <c r="A32" s="13"/>
      <c r="B32" s="13"/>
      <c r="C32" s="13"/>
      <c r="D32" s="14"/>
    </row>
    <row r="33" spans="1:6" ht="12.75">
      <c r="A33" s="13" t="s">
        <v>11</v>
      </c>
      <c r="B33" s="37">
        <v>8016</v>
      </c>
      <c r="C33" s="37">
        <v>3152</v>
      </c>
      <c r="D33" s="37">
        <v>6081</v>
      </c>
      <c r="E33" s="7">
        <v>6840</v>
      </c>
      <c r="F33" s="7">
        <v>11448.2448979592</v>
      </c>
    </row>
    <row r="34" spans="1:6" ht="12.75">
      <c r="A34" s="13" t="s">
        <v>12</v>
      </c>
      <c r="B34" s="37">
        <v>45445</v>
      </c>
      <c r="C34" s="37">
        <v>37666</v>
      </c>
      <c r="D34" s="37">
        <v>44918</v>
      </c>
      <c r="E34" s="7">
        <v>66988</v>
      </c>
      <c r="F34" s="7">
        <v>54200.6297376093</v>
      </c>
    </row>
    <row r="35" spans="1:6" ht="13.5" thickBot="1">
      <c r="A35" s="13" t="s">
        <v>13</v>
      </c>
      <c r="B35" s="24">
        <f>B33-B34</f>
        <v>-37429</v>
      </c>
      <c r="C35" s="24">
        <f>C33-C34</f>
        <v>-34514</v>
      </c>
      <c r="D35" s="24">
        <f>D33-D34</f>
        <v>-38837</v>
      </c>
      <c r="E35" s="24">
        <f>E33-E34</f>
        <v>-60148</v>
      </c>
      <c r="F35" s="24">
        <f>F33-F34</f>
        <v>-42752.3848396501</v>
      </c>
    </row>
    <row r="36" spans="1:4" ht="13.5" thickTop="1">
      <c r="A36" s="13"/>
      <c r="B36" s="39"/>
      <c r="C36" s="39"/>
      <c r="D36" s="39"/>
    </row>
    <row r="37" spans="1:6" ht="12.75">
      <c r="A37" s="11" t="s">
        <v>17</v>
      </c>
      <c r="B37" s="29">
        <f>B30+B35</f>
        <v>-14661</v>
      </c>
      <c r="C37" s="29">
        <f>C30+C35</f>
        <v>19968</v>
      </c>
      <c r="D37" s="29">
        <f>D30+D35</f>
        <v>58129</v>
      </c>
      <c r="E37" s="29">
        <f>E30+E35</f>
        <v>92773</v>
      </c>
      <c r="F37" s="29">
        <f>F30+F35</f>
        <v>123103.96793002533</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631928</v>
      </c>
      <c r="C41" s="17">
        <v>702728</v>
      </c>
      <c r="D41" s="17">
        <v>716704</v>
      </c>
      <c r="E41" s="7">
        <v>840180</v>
      </c>
      <c r="F41" s="7">
        <v>659082.004373178</v>
      </c>
    </row>
    <row r="42" spans="1:6" ht="12.75">
      <c r="A42" s="13" t="s">
        <v>81</v>
      </c>
      <c r="B42" s="20">
        <v>116754</v>
      </c>
      <c r="C42" s="17">
        <v>122140</v>
      </c>
      <c r="D42" s="17">
        <v>160978</v>
      </c>
      <c r="E42" s="7">
        <v>292406</v>
      </c>
      <c r="F42" s="7">
        <v>284546.881924198</v>
      </c>
    </row>
    <row r="43" spans="1:6" ht="12.75">
      <c r="A43" s="11" t="s">
        <v>82</v>
      </c>
      <c r="B43" s="40">
        <v>748682</v>
      </c>
      <c r="C43" s="41">
        <v>824868</v>
      </c>
      <c r="D43" s="41">
        <v>877682</v>
      </c>
      <c r="E43" s="54">
        <v>1132586</v>
      </c>
      <c r="F43" s="54">
        <v>943628.886297376</v>
      </c>
    </row>
    <row r="44" spans="1:6" ht="12.75">
      <c r="A44" s="13" t="s">
        <v>83</v>
      </c>
      <c r="B44" s="40">
        <v>246089</v>
      </c>
      <c r="C44" s="41">
        <v>252507</v>
      </c>
      <c r="D44" s="41">
        <v>328337</v>
      </c>
      <c r="E44" s="7">
        <v>470762</v>
      </c>
      <c r="F44" s="7">
        <v>422635.285714286</v>
      </c>
    </row>
    <row r="45" spans="1:6" ht="13.5" thickBot="1">
      <c r="A45" s="11" t="s">
        <v>84</v>
      </c>
      <c r="B45" s="42">
        <v>994771</v>
      </c>
      <c r="C45" s="43">
        <v>1077375</v>
      </c>
      <c r="D45" s="43">
        <v>1206019</v>
      </c>
      <c r="E45" s="53">
        <v>1603348</v>
      </c>
      <c r="F45" s="53">
        <v>1366264.17201166</v>
      </c>
    </row>
    <row r="46" spans="1:4" ht="13.5" thickTop="1">
      <c r="A46" s="11"/>
      <c r="B46" s="20"/>
      <c r="C46" s="17"/>
      <c r="D46" s="17"/>
    </row>
    <row r="47" spans="1:6" ht="12.75">
      <c r="A47" s="13" t="s">
        <v>85</v>
      </c>
      <c r="B47" s="20">
        <v>220299</v>
      </c>
      <c r="C47" s="17">
        <v>245150</v>
      </c>
      <c r="D47" s="17">
        <v>210855</v>
      </c>
      <c r="E47" s="7">
        <v>291450</v>
      </c>
      <c r="F47" s="7">
        <v>301481.852769679</v>
      </c>
    </row>
    <row r="48" spans="1:6" ht="12.75">
      <c r="A48" s="13" t="s">
        <v>86</v>
      </c>
      <c r="B48" s="20">
        <v>650806</v>
      </c>
      <c r="C48" s="17">
        <v>695735</v>
      </c>
      <c r="D48" s="17">
        <v>810368</v>
      </c>
      <c r="E48" s="7">
        <v>1019561</v>
      </c>
      <c r="F48" s="7">
        <v>835030.422740525</v>
      </c>
    </row>
    <row r="49" spans="1:6" ht="12.75">
      <c r="A49" s="13" t="s">
        <v>87</v>
      </c>
      <c r="B49" s="20">
        <v>123665</v>
      </c>
      <c r="C49" s="17">
        <v>136490</v>
      </c>
      <c r="D49" s="17">
        <v>184795</v>
      </c>
      <c r="E49" s="7">
        <v>292337</v>
      </c>
      <c r="F49" s="7">
        <v>229751.896501458</v>
      </c>
    </row>
    <row r="50" spans="1:6" ht="13.5" thickBot="1">
      <c r="A50" s="11" t="s">
        <v>88</v>
      </c>
      <c r="B50" s="42">
        <v>994771</v>
      </c>
      <c r="C50" s="43">
        <v>1077375</v>
      </c>
      <c r="D50" s="43">
        <v>1206019</v>
      </c>
      <c r="E50" s="53">
        <v>1603348</v>
      </c>
      <c r="F50" s="53">
        <v>1366264.17201166</v>
      </c>
    </row>
    <row r="51" spans="1:4" ht="13.5" thickTop="1">
      <c r="A51" s="11"/>
      <c r="B51" s="20"/>
      <c r="C51" s="17"/>
      <c r="D51" s="17"/>
    </row>
    <row r="52" spans="1:6" ht="12.75">
      <c r="A52" s="11" t="s">
        <v>91</v>
      </c>
      <c r="B52" s="44">
        <v>3.0945815670139156</v>
      </c>
      <c r="C52" s="44">
        <v>5.3493908806126</v>
      </c>
      <c r="D52" s="47">
        <v>8.544392750031301</v>
      </c>
      <c r="E52" s="47">
        <v>9.96421238558</v>
      </c>
      <c r="F52" s="47">
        <v>12.9773601587</v>
      </c>
    </row>
    <row r="53" spans="1:4" ht="12.75">
      <c r="A53" s="11"/>
      <c r="B53" s="44"/>
      <c r="C53" s="44"/>
      <c r="D53" s="47"/>
    </row>
    <row r="54" spans="1:6" ht="12.75">
      <c r="A54" s="13" t="s">
        <v>92</v>
      </c>
      <c r="B54" s="23">
        <v>2661734</v>
      </c>
      <c r="C54" s="23">
        <v>2716971</v>
      </c>
      <c r="D54" s="23">
        <v>3116480</v>
      </c>
      <c r="E54" s="17">
        <v>3707710.9</v>
      </c>
      <c r="F54" s="17">
        <v>3175761.6574344</v>
      </c>
    </row>
    <row r="55" spans="1:4" ht="12.75">
      <c r="A55" s="13"/>
      <c r="B55" s="13"/>
      <c r="C55" s="13"/>
      <c r="D55" s="14"/>
    </row>
    <row r="56" spans="1:6" ht="12.75">
      <c r="A56" s="13" t="s">
        <v>89</v>
      </c>
      <c r="B56" s="13">
        <v>206</v>
      </c>
      <c r="C56" s="13">
        <v>187</v>
      </c>
      <c r="D56" s="13">
        <v>216</v>
      </c>
      <c r="E56">
        <v>225</v>
      </c>
      <c r="F56" s="58">
        <v>203.097667638484</v>
      </c>
    </row>
    <row r="57" spans="1:4" ht="12.75">
      <c r="A57" s="13"/>
      <c r="B57" s="13"/>
      <c r="C57" s="13"/>
      <c r="D57" s="14"/>
    </row>
    <row r="58" spans="1:6" ht="12.75">
      <c r="A58" s="11" t="s">
        <v>14</v>
      </c>
      <c r="B58" s="13">
        <v>190</v>
      </c>
      <c r="C58" s="26">
        <v>208</v>
      </c>
      <c r="D58" s="13">
        <v>193</v>
      </c>
      <c r="E58">
        <v>196</v>
      </c>
      <c r="F58">
        <v>213</v>
      </c>
    </row>
    <row r="59" spans="1:6" ht="12.75">
      <c r="A59" s="11" t="s">
        <v>55</v>
      </c>
      <c r="B59" s="13">
        <v>770</v>
      </c>
      <c r="C59" s="26">
        <v>757</v>
      </c>
      <c r="D59" s="13">
        <v>627</v>
      </c>
      <c r="E59">
        <v>647</v>
      </c>
      <c r="F59">
        <v>686</v>
      </c>
    </row>
    <row r="60" spans="1:3" ht="12.75">
      <c r="A60" s="4"/>
      <c r="B60" s="5"/>
      <c r="C60" s="5"/>
    </row>
    <row r="61" spans="2:3" ht="12.75">
      <c r="B61" s="9"/>
      <c r="C61" s="9"/>
    </row>
    <row r="62" spans="2:3" ht="12.75">
      <c r="B62" s="9"/>
      <c r="C62" s="9"/>
    </row>
    <row r="63" spans="2:3" ht="12.75">
      <c r="B63" s="9"/>
      <c r="C63" s="9"/>
    </row>
    <row r="64" spans="2:3" ht="12.75">
      <c r="B64" s="9"/>
      <c r="C64" s="9"/>
    </row>
    <row r="65" spans="2:3" ht="12.75">
      <c r="B65" s="9"/>
      <c r="C65" s="9"/>
    </row>
    <row r="66" spans="2:3" ht="12.75">
      <c r="B66" s="9"/>
      <c r="C66" s="9"/>
    </row>
    <row r="67" spans="2:3" ht="12.75">
      <c r="B67" s="9"/>
      <c r="C67" s="9"/>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A2" sqref="A2"/>
    </sheetView>
  </sheetViews>
  <sheetFormatPr defaultColWidth="11.421875" defaultRowHeight="12.75"/>
  <cols>
    <col min="1" max="1" width="38.8515625" style="0" customWidth="1"/>
  </cols>
  <sheetData>
    <row r="1" ht="18">
      <c r="A1" s="12" t="s">
        <v>21</v>
      </c>
    </row>
    <row r="3" ht="15.75">
      <c r="A3" s="1" t="s">
        <v>113</v>
      </c>
    </row>
    <row r="5" ht="15.75">
      <c r="A5" s="1" t="s">
        <v>35</v>
      </c>
    </row>
    <row r="6" ht="13.5" thickBot="1"/>
    <row r="7" spans="1:9" ht="39" customHeight="1">
      <c r="A7" s="30" t="s">
        <v>18</v>
      </c>
      <c r="B7" s="89" t="s">
        <v>57</v>
      </c>
      <c r="C7" s="89"/>
      <c r="D7" s="89"/>
      <c r="E7" s="89"/>
      <c r="F7" s="89"/>
      <c r="G7" s="89"/>
      <c r="H7" s="89"/>
      <c r="I7" s="90"/>
    </row>
    <row r="8" spans="1:9" ht="12.75">
      <c r="A8" s="31"/>
      <c r="B8" s="83"/>
      <c r="C8" s="83"/>
      <c r="D8" s="83"/>
      <c r="E8" s="83"/>
      <c r="F8" s="83"/>
      <c r="G8" s="83"/>
      <c r="H8" s="83"/>
      <c r="I8" s="84"/>
    </row>
    <row r="9" spans="1:9" ht="12.75">
      <c r="A9" s="32" t="s">
        <v>20</v>
      </c>
      <c r="B9" s="78"/>
      <c r="C9" s="78"/>
      <c r="D9" s="78"/>
      <c r="E9" s="78"/>
      <c r="F9" s="78"/>
      <c r="G9" s="78"/>
      <c r="H9" s="78"/>
      <c r="I9" s="79"/>
    </row>
    <row r="10" spans="1:9" ht="195.75" customHeight="1">
      <c r="A10" s="33" t="s">
        <v>0</v>
      </c>
      <c r="B10" s="85" t="s">
        <v>112</v>
      </c>
      <c r="C10" s="85"/>
      <c r="D10" s="85"/>
      <c r="E10" s="85"/>
      <c r="F10" s="85"/>
      <c r="G10" s="85"/>
      <c r="H10" s="85"/>
      <c r="I10" s="86"/>
    </row>
    <row r="11" spans="1:9" ht="77.25" customHeight="1">
      <c r="A11" s="33" t="s">
        <v>1</v>
      </c>
      <c r="B11" s="85" t="s">
        <v>58</v>
      </c>
      <c r="C11" s="85"/>
      <c r="D11" s="85"/>
      <c r="E11" s="85"/>
      <c r="F11" s="85"/>
      <c r="G11" s="85"/>
      <c r="H11" s="85"/>
      <c r="I11" s="86"/>
    </row>
    <row r="12" spans="1:9" ht="51" customHeight="1">
      <c r="A12" s="33" t="s">
        <v>15</v>
      </c>
      <c r="B12" s="85" t="s">
        <v>59</v>
      </c>
      <c r="C12" s="85"/>
      <c r="D12" s="85"/>
      <c r="E12" s="85"/>
      <c r="F12" s="85"/>
      <c r="G12" s="85"/>
      <c r="H12" s="85"/>
      <c r="I12" s="86"/>
    </row>
    <row r="13" spans="1:9" ht="78" customHeight="1">
      <c r="A13" s="33" t="s">
        <v>16</v>
      </c>
      <c r="B13" s="87" t="s">
        <v>60</v>
      </c>
      <c r="C13" s="87"/>
      <c r="D13" s="87"/>
      <c r="E13" s="87"/>
      <c r="F13" s="87"/>
      <c r="G13" s="87"/>
      <c r="H13" s="87"/>
      <c r="I13" s="88"/>
    </row>
    <row r="14" spans="1:9" ht="12.75" customHeight="1">
      <c r="A14" s="33" t="s">
        <v>36</v>
      </c>
      <c r="B14" s="85" t="s">
        <v>37</v>
      </c>
      <c r="C14" s="85"/>
      <c r="D14" s="85"/>
      <c r="E14" s="85"/>
      <c r="F14" s="85"/>
      <c r="G14" s="85"/>
      <c r="H14" s="85"/>
      <c r="I14" s="86"/>
    </row>
    <row r="15" spans="1:9" ht="63.75" customHeight="1">
      <c r="A15" s="33" t="s">
        <v>3</v>
      </c>
      <c r="B15" s="85" t="s">
        <v>61</v>
      </c>
      <c r="C15" s="85"/>
      <c r="D15" s="85"/>
      <c r="E15" s="85"/>
      <c r="F15" s="85"/>
      <c r="G15" s="85"/>
      <c r="H15" s="85"/>
      <c r="I15" s="86"/>
    </row>
    <row r="16" spans="1:9" ht="12.75" customHeight="1">
      <c r="A16" s="33" t="s">
        <v>4</v>
      </c>
      <c r="B16" s="85" t="s">
        <v>38</v>
      </c>
      <c r="C16" s="85"/>
      <c r="D16" s="85"/>
      <c r="E16" s="85"/>
      <c r="F16" s="85"/>
      <c r="G16" s="85"/>
      <c r="H16" s="85"/>
      <c r="I16" s="86"/>
    </row>
    <row r="17" spans="1:9" ht="39" customHeight="1">
      <c r="A17" s="33" t="s">
        <v>39</v>
      </c>
      <c r="B17" s="85" t="s">
        <v>62</v>
      </c>
      <c r="C17" s="85"/>
      <c r="D17" s="85"/>
      <c r="E17" s="85"/>
      <c r="F17" s="85"/>
      <c r="G17" s="85"/>
      <c r="H17" s="85"/>
      <c r="I17" s="86"/>
    </row>
    <row r="18" spans="1:9" ht="39.75" customHeight="1">
      <c r="A18" s="33" t="s">
        <v>6</v>
      </c>
      <c r="B18" s="85" t="s">
        <v>40</v>
      </c>
      <c r="C18" s="85"/>
      <c r="D18" s="85"/>
      <c r="E18" s="85"/>
      <c r="F18" s="85"/>
      <c r="G18" s="85"/>
      <c r="H18" s="85"/>
      <c r="I18" s="86"/>
    </row>
    <row r="19" spans="1:9" ht="25.5" customHeight="1">
      <c r="A19" s="33" t="s">
        <v>41</v>
      </c>
      <c r="B19" s="85" t="s">
        <v>42</v>
      </c>
      <c r="C19" s="85"/>
      <c r="D19" s="85"/>
      <c r="E19" s="85"/>
      <c r="F19" s="85"/>
      <c r="G19" s="85"/>
      <c r="H19" s="85"/>
      <c r="I19" s="86"/>
    </row>
    <row r="20" spans="1:9" ht="64.5" customHeight="1">
      <c r="A20" s="33" t="s">
        <v>8</v>
      </c>
      <c r="B20" s="85" t="s">
        <v>63</v>
      </c>
      <c r="C20" s="85"/>
      <c r="D20" s="85"/>
      <c r="E20" s="85"/>
      <c r="F20" s="85"/>
      <c r="G20" s="85"/>
      <c r="H20" s="85"/>
      <c r="I20" s="86"/>
    </row>
    <row r="21" spans="1:9" ht="102" customHeight="1">
      <c r="A21" s="33" t="s">
        <v>27</v>
      </c>
      <c r="B21" s="85" t="s">
        <v>64</v>
      </c>
      <c r="C21" s="85"/>
      <c r="D21" s="85"/>
      <c r="E21" s="85"/>
      <c r="F21" s="85"/>
      <c r="G21" s="85"/>
      <c r="H21" s="85"/>
      <c r="I21" s="86"/>
    </row>
    <row r="22" spans="1:9" ht="12.75" customHeight="1">
      <c r="A22" s="33" t="s">
        <v>28</v>
      </c>
      <c r="B22" s="85" t="s">
        <v>43</v>
      </c>
      <c r="C22" s="85"/>
      <c r="D22" s="85"/>
      <c r="E22" s="85"/>
      <c r="F22" s="85"/>
      <c r="G22" s="85"/>
      <c r="H22" s="85"/>
      <c r="I22" s="86"/>
    </row>
    <row r="23" spans="1:9" ht="12.75">
      <c r="A23" s="31"/>
      <c r="B23" s="83"/>
      <c r="C23" s="83"/>
      <c r="D23" s="83"/>
      <c r="E23" s="83"/>
      <c r="F23" s="83"/>
      <c r="G23" s="83"/>
      <c r="H23" s="83"/>
      <c r="I23" s="84"/>
    </row>
    <row r="24" spans="1:9" ht="25.5" customHeight="1">
      <c r="A24" s="32" t="s">
        <v>44</v>
      </c>
      <c r="B24" s="78" t="s">
        <v>45</v>
      </c>
      <c r="C24" s="78"/>
      <c r="D24" s="78"/>
      <c r="E24" s="78"/>
      <c r="F24" s="78"/>
      <c r="G24" s="78"/>
      <c r="H24" s="78"/>
      <c r="I24" s="79"/>
    </row>
    <row r="25" spans="1:9" ht="12.75" customHeight="1">
      <c r="A25" s="33" t="s">
        <v>46</v>
      </c>
      <c r="B25" s="85" t="s">
        <v>47</v>
      </c>
      <c r="C25" s="85"/>
      <c r="D25" s="85"/>
      <c r="E25" s="85"/>
      <c r="F25" s="85"/>
      <c r="G25" s="85"/>
      <c r="H25" s="85"/>
      <c r="I25" s="86"/>
    </row>
    <row r="26" spans="1:9" ht="12.75">
      <c r="A26" s="31"/>
      <c r="B26" s="83"/>
      <c r="C26" s="83"/>
      <c r="D26" s="83"/>
      <c r="E26" s="83"/>
      <c r="F26" s="83"/>
      <c r="G26" s="83"/>
      <c r="H26" s="83"/>
      <c r="I26" s="84"/>
    </row>
    <row r="27" spans="1:9" ht="102.75" customHeight="1">
      <c r="A27" s="33" t="s">
        <v>48</v>
      </c>
      <c r="B27" s="85" t="s">
        <v>65</v>
      </c>
      <c r="C27" s="85"/>
      <c r="D27" s="85"/>
      <c r="E27" s="85"/>
      <c r="F27" s="85"/>
      <c r="G27" s="85"/>
      <c r="H27" s="85"/>
      <c r="I27" s="86"/>
    </row>
    <row r="28" spans="1:9" ht="27.75" customHeight="1">
      <c r="A28" s="33" t="s">
        <v>49</v>
      </c>
      <c r="B28" s="85" t="s">
        <v>50</v>
      </c>
      <c r="C28" s="85"/>
      <c r="D28" s="85"/>
      <c r="E28" s="85"/>
      <c r="F28" s="85"/>
      <c r="G28" s="85"/>
      <c r="H28" s="85"/>
      <c r="I28" s="86"/>
    </row>
    <row r="29" spans="1:9" ht="26.25" customHeight="1">
      <c r="A29" s="33" t="s">
        <v>51</v>
      </c>
      <c r="B29" s="85" t="s">
        <v>52</v>
      </c>
      <c r="C29" s="85"/>
      <c r="D29" s="85"/>
      <c r="E29" s="85"/>
      <c r="F29" s="85"/>
      <c r="G29" s="85"/>
      <c r="H29" s="85"/>
      <c r="I29" s="86"/>
    </row>
    <row r="30" spans="1:9" ht="26.25" customHeight="1">
      <c r="A30" s="33" t="s">
        <v>13</v>
      </c>
      <c r="B30" s="85" t="s">
        <v>53</v>
      </c>
      <c r="C30" s="85"/>
      <c r="D30" s="85"/>
      <c r="E30" s="85"/>
      <c r="F30" s="85"/>
      <c r="G30" s="85"/>
      <c r="H30" s="85"/>
      <c r="I30" s="86"/>
    </row>
    <row r="31" spans="1:9" ht="12.75">
      <c r="A31" s="31"/>
      <c r="B31" s="83"/>
      <c r="C31" s="83"/>
      <c r="D31" s="83"/>
      <c r="E31" s="83"/>
      <c r="F31" s="83"/>
      <c r="G31" s="83"/>
      <c r="H31" s="83"/>
      <c r="I31" s="84"/>
    </row>
    <row r="32" spans="1:9" ht="27" customHeight="1">
      <c r="A32" s="32" t="s">
        <v>17</v>
      </c>
      <c r="B32" s="78" t="s">
        <v>54</v>
      </c>
      <c r="C32" s="78"/>
      <c r="D32" s="78"/>
      <c r="E32" s="78"/>
      <c r="F32" s="78"/>
      <c r="G32" s="78"/>
      <c r="H32" s="78"/>
      <c r="I32" s="79"/>
    </row>
    <row r="33" spans="1:9" ht="12.75">
      <c r="A33" s="35"/>
      <c r="B33" s="80"/>
      <c r="C33" s="81"/>
      <c r="D33" s="81"/>
      <c r="E33" s="81"/>
      <c r="F33" s="81"/>
      <c r="G33" s="81"/>
      <c r="H33" s="81"/>
      <c r="I33" s="82"/>
    </row>
    <row r="34" spans="1:9" ht="12.75">
      <c r="A34" s="33" t="s">
        <v>90</v>
      </c>
      <c r="B34" s="85"/>
      <c r="C34" s="85"/>
      <c r="D34" s="85"/>
      <c r="E34" s="85"/>
      <c r="F34" s="85"/>
      <c r="G34" s="85"/>
      <c r="H34" s="85"/>
      <c r="I34" s="86"/>
    </row>
    <row r="35" spans="1:9" ht="115.5" customHeight="1">
      <c r="A35" s="33" t="s">
        <v>93</v>
      </c>
      <c r="B35" s="78" t="s">
        <v>94</v>
      </c>
      <c r="C35" s="78"/>
      <c r="D35" s="78"/>
      <c r="E35" s="78"/>
      <c r="F35" s="78"/>
      <c r="G35" s="78"/>
      <c r="H35" s="78"/>
      <c r="I35" s="79"/>
    </row>
    <row r="36" spans="1:9" ht="90.75" customHeight="1">
      <c r="A36" s="33" t="s">
        <v>81</v>
      </c>
      <c r="B36" s="78" t="s">
        <v>99</v>
      </c>
      <c r="C36" s="78"/>
      <c r="D36" s="78"/>
      <c r="E36" s="78"/>
      <c r="F36" s="78"/>
      <c r="G36" s="78"/>
      <c r="H36" s="78"/>
      <c r="I36" s="79"/>
    </row>
    <row r="37" spans="1:9" ht="12.75">
      <c r="A37" s="33" t="s">
        <v>82</v>
      </c>
      <c r="B37" s="78" t="s">
        <v>100</v>
      </c>
      <c r="C37" s="78"/>
      <c r="D37" s="78"/>
      <c r="E37" s="78"/>
      <c r="F37" s="78"/>
      <c r="G37" s="78"/>
      <c r="H37" s="78"/>
      <c r="I37" s="79"/>
    </row>
    <row r="38" spans="1:9" ht="30.75" customHeight="1">
      <c r="A38" s="33" t="s">
        <v>83</v>
      </c>
      <c r="B38" s="78" t="s">
        <v>101</v>
      </c>
      <c r="C38" s="78"/>
      <c r="D38" s="78"/>
      <c r="E38" s="78"/>
      <c r="F38" s="78"/>
      <c r="G38" s="78"/>
      <c r="H38" s="78"/>
      <c r="I38" s="79"/>
    </row>
    <row r="39" spans="1:9" ht="12.75">
      <c r="A39" s="33" t="s">
        <v>84</v>
      </c>
      <c r="B39" s="78" t="s">
        <v>102</v>
      </c>
      <c r="C39" s="78"/>
      <c r="D39" s="78"/>
      <c r="E39" s="78"/>
      <c r="F39" s="78"/>
      <c r="G39" s="78"/>
      <c r="H39" s="78"/>
      <c r="I39" s="79"/>
    </row>
    <row r="40" spans="1:9" ht="51.75" customHeight="1">
      <c r="A40" s="33" t="s">
        <v>85</v>
      </c>
      <c r="B40" s="85" t="s">
        <v>103</v>
      </c>
      <c r="C40" s="85"/>
      <c r="D40" s="85"/>
      <c r="E40" s="85"/>
      <c r="F40" s="85"/>
      <c r="G40" s="85"/>
      <c r="H40" s="85"/>
      <c r="I40" s="86"/>
    </row>
    <row r="41" spans="1:9" ht="12.75">
      <c r="A41" s="32" t="s">
        <v>87</v>
      </c>
      <c r="B41" s="78" t="s">
        <v>95</v>
      </c>
      <c r="C41" s="78"/>
      <c r="D41" s="78"/>
      <c r="E41" s="78"/>
      <c r="F41" s="78"/>
      <c r="G41" s="78"/>
      <c r="H41" s="78"/>
      <c r="I41" s="79"/>
    </row>
    <row r="42" spans="1:9" ht="12.75">
      <c r="A42" s="33" t="s">
        <v>86</v>
      </c>
      <c r="B42" s="78" t="s">
        <v>96</v>
      </c>
      <c r="C42" s="78"/>
      <c r="D42" s="78"/>
      <c r="E42" s="78"/>
      <c r="F42" s="78"/>
      <c r="G42" s="78"/>
      <c r="H42" s="78"/>
      <c r="I42" s="79"/>
    </row>
    <row r="43" spans="1:9" ht="12.75">
      <c r="A43" s="33" t="s">
        <v>88</v>
      </c>
      <c r="B43" s="78" t="s">
        <v>104</v>
      </c>
      <c r="C43" s="78"/>
      <c r="D43" s="78"/>
      <c r="E43" s="78"/>
      <c r="F43" s="78"/>
      <c r="G43" s="78"/>
      <c r="H43" s="78"/>
      <c r="I43" s="79"/>
    </row>
    <row r="44" spans="1:9" ht="64.5" customHeight="1">
      <c r="A44" s="32" t="s">
        <v>91</v>
      </c>
      <c r="B44" s="78" t="s">
        <v>105</v>
      </c>
      <c r="C44" s="78"/>
      <c r="D44" s="78"/>
      <c r="E44" s="78"/>
      <c r="F44" s="78"/>
      <c r="G44" s="78"/>
      <c r="H44" s="78"/>
      <c r="I44" s="79"/>
    </row>
    <row r="45" spans="1:9" ht="12.75">
      <c r="A45" s="35"/>
      <c r="B45" s="78"/>
      <c r="C45" s="78"/>
      <c r="D45" s="78"/>
      <c r="E45" s="78"/>
      <c r="F45" s="78"/>
      <c r="G45" s="78"/>
      <c r="H45" s="78"/>
      <c r="I45" s="79"/>
    </row>
    <row r="46" spans="1:9" ht="38.25" customHeight="1">
      <c r="A46" s="33" t="s">
        <v>92</v>
      </c>
      <c r="B46" s="78" t="s">
        <v>97</v>
      </c>
      <c r="C46" s="78"/>
      <c r="D46" s="78"/>
      <c r="E46" s="78"/>
      <c r="F46" s="78"/>
      <c r="G46" s="78"/>
      <c r="H46" s="78"/>
      <c r="I46" s="79"/>
    </row>
    <row r="47" spans="1:9" ht="12.75">
      <c r="A47" s="33"/>
      <c r="B47" s="78"/>
      <c r="C47" s="78"/>
      <c r="D47" s="78"/>
      <c r="E47" s="78"/>
      <c r="F47" s="78"/>
      <c r="G47" s="78"/>
      <c r="H47" s="78"/>
      <c r="I47" s="79"/>
    </row>
    <row r="48" spans="1:9" ht="46.5" customHeight="1">
      <c r="A48" s="32" t="s">
        <v>89</v>
      </c>
      <c r="B48" s="93" t="s">
        <v>66</v>
      </c>
      <c r="C48" s="94"/>
      <c r="D48" s="94"/>
      <c r="E48" s="94"/>
      <c r="F48" s="94"/>
      <c r="G48" s="94"/>
      <c r="H48" s="94"/>
      <c r="I48" s="95"/>
    </row>
    <row r="49" spans="1:9" ht="12.75">
      <c r="A49" s="49"/>
      <c r="B49" s="50"/>
      <c r="C49" s="51"/>
      <c r="D49" s="51"/>
      <c r="E49" s="51"/>
      <c r="F49" s="51"/>
      <c r="G49" s="51"/>
      <c r="H49" s="51"/>
      <c r="I49" s="52"/>
    </row>
    <row r="50" spans="1:9" ht="12.75">
      <c r="A50" s="32" t="s">
        <v>14</v>
      </c>
      <c r="B50" s="78" t="s">
        <v>98</v>
      </c>
      <c r="C50" s="78"/>
      <c r="D50" s="78"/>
      <c r="E50" s="78"/>
      <c r="F50" s="78"/>
      <c r="G50" s="78"/>
      <c r="H50" s="78"/>
      <c r="I50" s="79"/>
    </row>
    <row r="51" spans="1:9" ht="25.5" customHeight="1" thickBot="1">
      <c r="A51" s="34" t="s">
        <v>55</v>
      </c>
      <c r="B51" s="91" t="s">
        <v>56</v>
      </c>
      <c r="C51" s="91"/>
      <c r="D51" s="91"/>
      <c r="E51" s="91"/>
      <c r="F51" s="91"/>
      <c r="G51" s="91"/>
      <c r="H51" s="91"/>
      <c r="I51" s="92"/>
    </row>
  </sheetData>
  <sheetProtection/>
  <mergeCells count="44">
    <mergeCell ref="B50:I50"/>
    <mergeCell ref="B51:I51"/>
    <mergeCell ref="B45:I45"/>
    <mergeCell ref="B46:I46"/>
    <mergeCell ref="B47:I47"/>
    <mergeCell ref="B48:I48"/>
    <mergeCell ref="B41:I41"/>
    <mergeCell ref="B42:I42"/>
    <mergeCell ref="B43:I43"/>
    <mergeCell ref="B44:I44"/>
    <mergeCell ref="B37:I37"/>
    <mergeCell ref="B38:I38"/>
    <mergeCell ref="B39:I39"/>
    <mergeCell ref="B40:I40"/>
    <mergeCell ref="B34:I34"/>
    <mergeCell ref="B35:I35"/>
    <mergeCell ref="B36:I36"/>
    <mergeCell ref="B7:I7"/>
    <mergeCell ref="B8:I8"/>
    <mergeCell ref="B9:I9"/>
    <mergeCell ref="B10:I10"/>
    <mergeCell ref="B11:I11"/>
    <mergeCell ref="B12:I12"/>
    <mergeCell ref="B14:I14"/>
    <mergeCell ref="B15:I15"/>
    <mergeCell ref="B13:I13"/>
    <mergeCell ref="B16:I16"/>
    <mergeCell ref="B17:I17"/>
    <mergeCell ref="B18:I18"/>
    <mergeCell ref="B19:I19"/>
    <mergeCell ref="B20:I20"/>
    <mergeCell ref="B21:I21"/>
    <mergeCell ref="B22:I22"/>
    <mergeCell ref="B23:I23"/>
    <mergeCell ref="B24:I24"/>
    <mergeCell ref="B25:I25"/>
    <mergeCell ref="B32:I32"/>
    <mergeCell ref="B33:I33"/>
    <mergeCell ref="B26:I26"/>
    <mergeCell ref="B27:I27"/>
    <mergeCell ref="B28:I28"/>
    <mergeCell ref="B29:I29"/>
    <mergeCell ref="B30:I30"/>
    <mergeCell ref="B31:I31"/>
  </mergeCells>
  <printOptions/>
  <pageMargins left="0.787401575" right="0.787401575" top="0.984251969" bottom="0.984251969" header="0.5" footer="0.5"/>
  <pageSetup fitToHeight="2"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EG69"/>
  <sheetViews>
    <sheetView zoomScalePageLayoutView="0" workbookViewId="0" topLeftCell="A1">
      <selection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68</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1721671</v>
      </c>
      <c r="C12" s="17">
        <v>2124854</v>
      </c>
      <c r="D12" s="17">
        <v>2709047</v>
      </c>
      <c r="E12" s="7">
        <v>3230266</v>
      </c>
      <c r="F12" s="7">
        <v>3679259.7875</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8" ht="12.75">
      <c r="A15" s="13" t="s">
        <v>0</v>
      </c>
      <c r="B15" s="17">
        <v>89379</v>
      </c>
      <c r="C15" s="20">
        <v>107089</v>
      </c>
      <c r="D15" s="17">
        <v>146453</v>
      </c>
      <c r="E15" s="7">
        <v>186420</v>
      </c>
      <c r="F15" s="7">
        <v>198441.05625</v>
      </c>
      <c r="H15" s="8"/>
    </row>
    <row r="16" spans="1:8" ht="12.75">
      <c r="A16" s="13" t="s">
        <v>1</v>
      </c>
      <c r="B16" s="17">
        <v>56789</v>
      </c>
      <c r="C16" s="20">
        <v>80258</v>
      </c>
      <c r="D16" s="17">
        <v>89814</v>
      </c>
      <c r="E16" s="7">
        <v>88905</v>
      </c>
      <c r="F16" s="7">
        <v>93463.24375</v>
      </c>
      <c r="H16" s="8"/>
    </row>
    <row r="17" spans="1:8" ht="12.75">
      <c r="A17" s="13" t="s">
        <v>15</v>
      </c>
      <c r="B17" s="17">
        <v>1822</v>
      </c>
      <c r="C17" s="20">
        <v>7188</v>
      </c>
      <c r="D17" s="17">
        <v>9410</v>
      </c>
      <c r="E17" s="7">
        <v>1589</v>
      </c>
      <c r="F17" s="7">
        <v>1817.80625</v>
      </c>
      <c r="H17" s="8"/>
    </row>
    <row r="18" spans="1:8" ht="12.75">
      <c r="A18" s="13" t="s">
        <v>16</v>
      </c>
      <c r="B18" s="17"/>
      <c r="C18" s="20"/>
      <c r="D18" s="17">
        <v>5375</v>
      </c>
      <c r="E18" s="7">
        <v>6383</v>
      </c>
      <c r="F18" s="7">
        <v>7104.4125</v>
      </c>
      <c r="H18" s="8"/>
    </row>
    <row r="19" spans="1:8" ht="12.75">
      <c r="A19" s="13" t="s">
        <v>2</v>
      </c>
      <c r="B19" s="17">
        <v>21690</v>
      </c>
      <c r="C19" s="20">
        <v>29406</v>
      </c>
      <c r="D19" s="17">
        <v>24129</v>
      </c>
      <c r="E19" s="7">
        <v>18372</v>
      </c>
      <c r="F19" s="7">
        <v>21713.7375</v>
      </c>
      <c r="H19" s="8"/>
    </row>
    <row r="20" spans="1:8" ht="12.75">
      <c r="A20" s="13" t="s">
        <v>3</v>
      </c>
      <c r="B20" s="17">
        <v>6265</v>
      </c>
      <c r="C20" s="20">
        <v>8430</v>
      </c>
      <c r="D20" s="17">
        <v>11212</v>
      </c>
      <c r="E20" s="7">
        <v>12850</v>
      </c>
      <c r="F20" s="7">
        <v>14957.5625</v>
      </c>
      <c r="H20" s="8"/>
    </row>
    <row r="21" spans="1:8" ht="12.75">
      <c r="A21" s="13" t="s">
        <v>4</v>
      </c>
      <c r="B21" s="17">
        <v>56544</v>
      </c>
      <c r="C21" s="20">
        <v>60222</v>
      </c>
      <c r="D21" s="17">
        <v>61575</v>
      </c>
      <c r="E21" s="7">
        <v>67178</v>
      </c>
      <c r="F21" s="7">
        <v>74820.1375</v>
      </c>
      <c r="H21" s="8"/>
    </row>
    <row r="22" spans="1:8" ht="12.75">
      <c r="A22" s="13" t="s">
        <v>5</v>
      </c>
      <c r="B22" s="17">
        <v>40741</v>
      </c>
      <c r="C22" s="20">
        <v>47565</v>
      </c>
      <c r="D22" s="17">
        <v>49756</v>
      </c>
      <c r="E22" s="7">
        <v>50088</v>
      </c>
      <c r="F22" s="7">
        <v>50563.5875</v>
      </c>
      <c r="H22" s="8"/>
    </row>
    <row r="23" spans="1:8" ht="12.75">
      <c r="A23" s="13" t="s">
        <v>6</v>
      </c>
      <c r="B23" s="17">
        <v>136089</v>
      </c>
      <c r="C23" s="20">
        <v>220847</v>
      </c>
      <c r="D23" s="17">
        <v>282407</v>
      </c>
      <c r="E23" s="7">
        <v>272098</v>
      </c>
      <c r="F23" s="7">
        <v>332013.85</v>
      </c>
      <c r="H23" s="8"/>
    </row>
    <row r="24" spans="1:8" ht="12.75">
      <c r="A24" s="13" t="s">
        <v>7</v>
      </c>
      <c r="B24" s="17">
        <v>87258</v>
      </c>
      <c r="C24" s="20">
        <v>107302</v>
      </c>
      <c r="D24" s="17">
        <v>128171</v>
      </c>
      <c r="E24" s="7">
        <v>164259</v>
      </c>
      <c r="F24" s="7">
        <v>158034.9375</v>
      </c>
      <c r="H24" s="8"/>
    </row>
    <row r="25" spans="1:8" ht="12.75">
      <c r="A25" s="13" t="s">
        <v>8</v>
      </c>
      <c r="B25" s="17">
        <v>155588</v>
      </c>
      <c r="C25" s="20">
        <v>302556</v>
      </c>
      <c r="D25" s="17">
        <v>278143</v>
      </c>
      <c r="E25" s="7">
        <v>247970</v>
      </c>
      <c r="F25" s="7">
        <v>325227.23125</v>
      </c>
      <c r="H25" s="8"/>
    </row>
    <row r="26" spans="1:8" ht="12.75">
      <c r="A26" s="13" t="s">
        <v>27</v>
      </c>
      <c r="B26" s="23">
        <v>830126</v>
      </c>
      <c r="C26" s="20">
        <v>1011115</v>
      </c>
      <c r="D26" s="17">
        <v>1240807</v>
      </c>
      <c r="E26" s="20">
        <v>1495221</v>
      </c>
      <c r="F26" s="20">
        <v>1697069.33125</v>
      </c>
      <c r="H26" s="8"/>
    </row>
    <row r="27" spans="1:8" ht="12.75">
      <c r="A27" s="13" t="s">
        <v>28</v>
      </c>
      <c r="B27" s="17">
        <v>141644</v>
      </c>
      <c r="C27" s="17">
        <v>139225</v>
      </c>
      <c r="D27" s="17">
        <v>181029</v>
      </c>
      <c r="E27" s="7">
        <v>214338</v>
      </c>
      <c r="F27" s="57">
        <v>210021.98125</v>
      </c>
      <c r="H27" s="8"/>
    </row>
    <row r="28" spans="1:8" ht="13.5" thickBot="1">
      <c r="A28" s="28" t="s">
        <v>26</v>
      </c>
      <c r="B28" s="24">
        <f>SUM(B15:B27)</f>
        <v>1623935</v>
      </c>
      <c r="C28" s="24">
        <f>SUM(C15:C27)</f>
        <v>2121203</v>
      </c>
      <c r="D28" s="24">
        <f>SUM(D15:D27)</f>
        <v>2508281</v>
      </c>
      <c r="E28" s="24">
        <f>SUM(E15:E27)</f>
        <v>2825671</v>
      </c>
      <c r="F28" s="24">
        <f>SUM(F15:F27)</f>
        <v>3185248.875</v>
      </c>
      <c r="H28" s="8"/>
    </row>
    <row r="29" spans="1:8" ht="13.5" thickTop="1">
      <c r="A29" s="13"/>
      <c r="B29" s="17"/>
      <c r="C29" s="17"/>
      <c r="D29" s="25"/>
      <c r="H29" s="7"/>
    </row>
    <row r="30" spans="1:6" s="11" customFormat="1" ht="12.75">
      <c r="A30" s="11" t="s">
        <v>9</v>
      </c>
      <c r="B30" s="29">
        <f>B12-B28</f>
        <v>97736</v>
      </c>
      <c r="C30" s="29">
        <f>C12-C28</f>
        <v>3651</v>
      </c>
      <c r="D30" s="29">
        <f>D12-D28</f>
        <v>200766</v>
      </c>
      <c r="E30" s="29">
        <f>E12-E28</f>
        <v>404595</v>
      </c>
      <c r="F30" s="29">
        <f>F12-F28</f>
        <v>494010.9125000001</v>
      </c>
    </row>
    <row r="31" spans="1:6" s="11" customFormat="1" ht="12.75">
      <c r="A31" s="11" t="s">
        <v>10</v>
      </c>
      <c r="B31" s="48">
        <f>(B30/B12)*100</f>
        <v>5.676810493991012</v>
      </c>
      <c r="C31" s="48">
        <f>(C30/C12)*100</f>
        <v>0.17182356999586795</v>
      </c>
      <c r="D31" s="48">
        <f>(D30/D12)*100</f>
        <v>7.410945620360223</v>
      </c>
      <c r="E31" s="48">
        <f>(E30/E12)*100</f>
        <v>12.525129509458354</v>
      </c>
      <c r="F31" s="48">
        <f>(F30/F12)*100</f>
        <v>13.426910330669333</v>
      </c>
    </row>
    <row r="32" spans="1:3" ht="12.75">
      <c r="A32" s="13"/>
      <c r="B32" s="4"/>
      <c r="C32" s="4"/>
    </row>
    <row r="33" spans="1:6" ht="12.75">
      <c r="A33" s="13" t="s">
        <v>11</v>
      </c>
      <c r="B33" s="17">
        <v>13370</v>
      </c>
      <c r="C33" s="17">
        <v>7983</v>
      </c>
      <c r="D33" s="17">
        <v>8748</v>
      </c>
      <c r="E33" s="7">
        <v>10016</v>
      </c>
      <c r="F33" s="7">
        <v>22755.2125</v>
      </c>
    </row>
    <row r="34" spans="1:6" ht="12.75">
      <c r="A34" s="13" t="s">
        <v>12</v>
      </c>
      <c r="B34" s="17">
        <v>92846</v>
      </c>
      <c r="C34" s="17">
        <v>90672</v>
      </c>
      <c r="D34" s="17">
        <v>145231</v>
      </c>
      <c r="E34" s="7">
        <v>153921</v>
      </c>
      <c r="F34" s="7">
        <v>183352.7875</v>
      </c>
    </row>
    <row r="35" spans="1:6" ht="13.5" thickBot="1">
      <c r="A35" s="13" t="s">
        <v>13</v>
      </c>
      <c r="B35" s="24">
        <f>B33-B34</f>
        <v>-79476</v>
      </c>
      <c r="C35" s="24">
        <f>C33-C34</f>
        <v>-82689</v>
      </c>
      <c r="D35" s="24">
        <f>D33-D34</f>
        <v>-136483</v>
      </c>
      <c r="E35" s="24">
        <f>E33-E34</f>
        <v>-143905</v>
      </c>
      <c r="F35" s="24">
        <f>F33-F34</f>
        <v>-160597.575</v>
      </c>
    </row>
    <row r="36" spans="1:4" ht="13.5" thickTop="1">
      <c r="A36" s="13"/>
      <c r="B36" s="13"/>
      <c r="C36" s="13"/>
      <c r="D36" s="13"/>
    </row>
    <row r="37" spans="1:6" ht="12.75">
      <c r="A37" s="11" t="s">
        <v>17</v>
      </c>
      <c r="B37" s="29">
        <f>B30+B35</f>
        <v>18260</v>
      </c>
      <c r="C37" s="29">
        <f>C30+C35</f>
        <v>-79038</v>
      </c>
      <c r="D37" s="29">
        <f>D30+D35</f>
        <v>64283</v>
      </c>
      <c r="E37" s="29">
        <f>E30+E35</f>
        <v>260690</v>
      </c>
      <c r="F37" s="29">
        <f>F30+F35</f>
        <v>333413.3375000001</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1074861</v>
      </c>
      <c r="C41" s="17">
        <v>1022013</v>
      </c>
      <c r="D41" s="17">
        <v>1373638</v>
      </c>
      <c r="E41" s="7">
        <v>1295005</v>
      </c>
      <c r="F41" s="7">
        <v>1209725.20625</v>
      </c>
    </row>
    <row r="42" spans="1:6" ht="12.75">
      <c r="A42" s="13" t="s">
        <v>81</v>
      </c>
      <c r="B42" s="20">
        <v>78558</v>
      </c>
      <c r="C42" s="17">
        <v>508856</v>
      </c>
      <c r="D42" s="17">
        <v>1400429</v>
      </c>
      <c r="E42" s="7">
        <v>1472438</v>
      </c>
      <c r="F42" s="7">
        <v>1645419.21875</v>
      </c>
    </row>
    <row r="43" spans="1:6" ht="12.75">
      <c r="A43" s="11" t="s">
        <v>82</v>
      </c>
      <c r="B43" s="40">
        <v>1153419</v>
      </c>
      <c r="C43" s="41">
        <v>1530868</v>
      </c>
      <c r="D43" s="41">
        <v>2774067</v>
      </c>
      <c r="E43" s="54">
        <v>2767443</v>
      </c>
      <c r="F43" s="54">
        <v>2855144.425</v>
      </c>
    </row>
    <row r="44" spans="1:6" ht="12.75">
      <c r="A44" s="13" t="s">
        <v>83</v>
      </c>
      <c r="B44" s="40">
        <v>344338</v>
      </c>
      <c r="C44" s="41">
        <v>476139</v>
      </c>
      <c r="D44" s="41">
        <v>753285</v>
      </c>
      <c r="E44" s="7">
        <v>790993</v>
      </c>
      <c r="F44" s="7">
        <v>879739.3375</v>
      </c>
    </row>
    <row r="45" spans="1:6" ht="13.5" thickBot="1">
      <c r="A45" s="11" t="s">
        <v>84</v>
      </c>
      <c r="B45" s="42">
        <v>1497758</v>
      </c>
      <c r="C45" s="43">
        <v>2007007</v>
      </c>
      <c r="D45" s="43">
        <v>3527352</v>
      </c>
      <c r="E45" s="53">
        <v>3558436</v>
      </c>
      <c r="F45" s="53">
        <v>3734883.7625</v>
      </c>
    </row>
    <row r="46" spans="1:4" ht="13.5" thickTop="1">
      <c r="A46" s="11"/>
      <c r="B46" s="20"/>
      <c r="C46" s="17"/>
      <c r="D46" s="17"/>
    </row>
    <row r="47" spans="1:6" ht="12.75">
      <c r="A47" s="13" t="s">
        <v>85</v>
      </c>
      <c r="B47" s="20">
        <v>-147665</v>
      </c>
      <c r="C47" s="17">
        <v>-279034</v>
      </c>
      <c r="D47" s="17">
        <v>6555</v>
      </c>
      <c r="E47" s="7">
        <v>-255162</v>
      </c>
      <c r="F47" s="7">
        <v>195525.31875</v>
      </c>
    </row>
    <row r="48" spans="1:6" ht="12.75">
      <c r="A48" s="13" t="s">
        <v>86</v>
      </c>
      <c r="B48" s="20">
        <v>1289662</v>
      </c>
      <c r="C48" s="17">
        <v>1835729</v>
      </c>
      <c r="D48" s="17">
        <v>2770119</v>
      </c>
      <c r="E48" s="7">
        <v>3047101</v>
      </c>
      <c r="F48" s="7">
        <v>2785216.95625</v>
      </c>
    </row>
    <row r="49" spans="1:6" ht="12.75">
      <c r="A49" s="13" t="s">
        <v>87</v>
      </c>
      <c r="B49" s="20">
        <v>355761</v>
      </c>
      <c r="C49" s="17">
        <v>450312</v>
      </c>
      <c r="D49" s="17">
        <v>750678</v>
      </c>
      <c r="E49" s="7">
        <v>766497</v>
      </c>
      <c r="F49" s="7">
        <v>754141.4875</v>
      </c>
    </row>
    <row r="50" spans="1:6" ht="13.5" thickBot="1">
      <c r="A50" s="11" t="s">
        <v>88</v>
      </c>
      <c r="B50" s="42">
        <v>1497758</v>
      </c>
      <c r="C50" s="43">
        <v>2007007</v>
      </c>
      <c r="D50" s="43">
        <v>3527352</v>
      </c>
      <c r="E50" s="53">
        <v>3558436</v>
      </c>
      <c r="F50" s="53">
        <v>3734883.7625</v>
      </c>
    </row>
    <row r="51" spans="1:4" ht="13.5" thickTop="1">
      <c r="A51" s="11"/>
      <c r="B51" s="20"/>
      <c r="C51" s="17"/>
      <c r="D51" s="17"/>
    </row>
    <row r="52" spans="1:6" ht="12.75">
      <c r="A52" s="11" t="s">
        <v>91</v>
      </c>
      <c r="B52" s="44">
        <v>7.418221101139169</v>
      </c>
      <c r="C52" s="45">
        <v>0.5795694783326615</v>
      </c>
      <c r="D52" s="46">
        <v>5.9396680569447</v>
      </c>
      <c r="E52" s="46">
        <v>11.6514952074</v>
      </c>
      <c r="F52" s="46">
        <v>13.8361994642</v>
      </c>
    </row>
    <row r="53" spans="1:4" ht="12.75">
      <c r="A53" s="11"/>
      <c r="B53" s="44"/>
      <c r="C53" s="45"/>
      <c r="D53" s="46"/>
    </row>
    <row r="54" spans="1:6" ht="12.75">
      <c r="A54" s="13" t="s">
        <v>92</v>
      </c>
      <c r="B54" s="23">
        <v>8434663</v>
      </c>
      <c r="C54" s="23">
        <v>8069095</v>
      </c>
      <c r="D54" s="23">
        <v>9603318</v>
      </c>
      <c r="E54" s="7">
        <v>11331309</v>
      </c>
      <c r="F54" s="7">
        <v>11989171.775</v>
      </c>
    </row>
    <row r="55" spans="1:4" ht="12.75">
      <c r="A55" s="13"/>
      <c r="B55" s="13"/>
      <c r="C55" s="13"/>
      <c r="D55" s="13"/>
    </row>
    <row r="56" spans="1:6" ht="12.75">
      <c r="A56" s="13" t="s">
        <v>89</v>
      </c>
      <c r="B56" s="13">
        <v>214</v>
      </c>
      <c r="C56" s="13">
        <v>215</v>
      </c>
      <c r="D56" s="13">
        <v>216</v>
      </c>
      <c r="E56">
        <v>226</v>
      </c>
      <c r="F56">
        <v>203</v>
      </c>
    </row>
    <row r="57" spans="1:4" ht="12.75">
      <c r="A57" s="13"/>
      <c r="B57" s="13"/>
      <c r="C57" s="13"/>
      <c r="D57" s="13"/>
    </row>
    <row r="58" spans="1:6" ht="12.75">
      <c r="A58" s="11" t="s">
        <v>14</v>
      </c>
      <c r="B58" s="13">
        <v>27</v>
      </c>
      <c r="C58" s="26">
        <v>37</v>
      </c>
      <c r="D58" s="13">
        <v>41</v>
      </c>
      <c r="E58">
        <v>48</v>
      </c>
      <c r="F58">
        <v>57</v>
      </c>
    </row>
    <row r="59" spans="1:6" ht="12.75">
      <c r="A59" s="11" t="s">
        <v>55</v>
      </c>
      <c r="B59" s="13">
        <v>215</v>
      </c>
      <c r="C59" s="26">
        <v>184</v>
      </c>
      <c r="D59" s="13">
        <v>176</v>
      </c>
      <c r="E59">
        <v>162</v>
      </c>
      <c r="F59">
        <v>160</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69</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4034939</v>
      </c>
      <c r="C12" s="17">
        <v>4791403</v>
      </c>
      <c r="D12" s="17">
        <v>5956026</v>
      </c>
      <c r="E12" s="7">
        <v>7123458</v>
      </c>
      <c r="F12" s="59">
        <v>8702984.83783784</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283485</v>
      </c>
      <c r="C15" s="20">
        <v>281930</v>
      </c>
      <c r="D15" s="17">
        <v>479320</v>
      </c>
      <c r="E15" s="7">
        <v>520705</v>
      </c>
      <c r="F15" s="57">
        <v>648373.459459459</v>
      </c>
    </row>
    <row r="16" spans="1:6" ht="12.75">
      <c r="A16" s="13" t="s">
        <v>1</v>
      </c>
      <c r="B16" s="17">
        <v>134123</v>
      </c>
      <c r="C16" s="20">
        <v>183833</v>
      </c>
      <c r="D16" s="17">
        <v>190559</v>
      </c>
      <c r="E16" s="7">
        <v>188468</v>
      </c>
      <c r="F16" s="57">
        <v>222133.621621622</v>
      </c>
    </row>
    <row r="17" spans="1:6" ht="12.75">
      <c r="A17" s="13" t="s">
        <v>15</v>
      </c>
      <c r="B17" s="17">
        <v>5168</v>
      </c>
      <c r="C17" s="20">
        <v>15630</v>
      </c>
      <c r="D17" s="17">
        <v>20481</v>
      </c>
      <c r="E17" s="7">
        <v>3402</v>
      </c>
      <c r="F17" s="57">
        <v>4244.94594594595</v>
      </c>
    </row>
    <row r="18" spans="1:6" ht="12.75">
      <c r="A18" s="13" t="s">
        <v>16</v>
      </c>
      <c r="B18" s="17"/>
      <c r="C18" s="20"/>
      <c r="D18" s="17">
        <v>11698</v>
      </c>
      <c r="E18" s="7">
        <v>13610</v>
      </c>
      <c r="F18" s="57">
        <v>16807.2432432432</v>
      </c>
    </row>
    <row r="19" spans="1:6" ht="12.75">
      <c r="A19" s="13" t="s">
        <v>2</v>
      </c>
      <c r="B19" s="17">
        <v>71809</v>
      </c>
      <c r="C19" s="20">
        <v>29430</v>
      </c>
      <c r="D19" s="17">
        <v>65635</v>
      </c>
      <c r="E19" s="7">
        <v>18038</v>
      </c>
      <c r="F19" s="57">
        <v>29110.7027027027</v>
      </c>
    </row>
    <row r="20" spans="1:6" ht="12.75">
      <c r="A20" s="13" t="s">
        <v>3</v>
      </c>
      <c r="B20" s="17">
        <v>26965</v>
      </c>
      <c r="C20" s="20">
        <v>31284</v>
      </c>
      <c r="D20" s="17">
        <v>34236</v>
      </c>
      <c r="E20" s="7">
        <v>37670</v>
      </c>
      <c r="F20" s="57">
        <v>52616.7567567568</v>
      </c>
    </row>
    <row r="21" spans="1:6" ht="12.75">
      <c r="A21" s="13" t="s">
        <v>4</v>
      </c>
      <c r="B21" s="17">
        <v>150734</v>
      </c>
      <c r="C21" s="20">
        <v>140784</v>
      </c>
      <c r="D21" s="17">
        <v>163721</v>
      </c>
      <c r="E21" s="7">
        <v>172744</v>
      </c>
      <c r="F21" s="57">
        <v>226718</v>
      </c>
    </row>
    <row r="22" spans="1:6" ht="12.75">
      <c r="A22" s="13" t="s">
        <v>5</v>
      </c>
      <c r="B22" s="17">
        <v>85347</v>
      </c>
      <c r="C22" s="20">
        <v>98431</v>
      </c>
      <c r="D22" s="17">
        <v>100946</v>
      </c>
      <c r="E22" s="7">
        <v>99409</v>
      </c>
      <c r="F22" s="57">
        <v>106627.945945946</v>
      </c>
    </row>
    <row r="23" spans="1:6" ht="12.75">
      <c r="A23" s="13" t="s">
        <v>6</v>
      </c>
      <c r="B23" s="17">
        <v>435147</v>
      </c>
      <c r="C23" s="20">
        <v>431208</v>
      </c>
      <c r="D23" s="17">
        <v>605743</v>
      </c>
      <c r="E23" s="7">
        <v>589831</v>
      </c>
      <c r="F23" s="57">
        <v>657058.432432432</v>
      </c>
    </row>
    <row r="24" spans="1:6" ht="12.75">
      <c r="A24" s="13" t="s">
        <v>7</v>
      </c>
      <c r="B24" s="17">
        <v>217288</v>
      </c>
      <c r="C24" s="20">
        <v>260271</v>
      </c>
      <c r="D24" s="17">
        <v>343786</v>
      </c>
      <c r="E24" s="7">
        <v>368483</v>
      </c>
      <c r="F24" s="57">
        <v>419469.621621622</v>
      </c>
    </row>
    <row r="25" spans="1:6" ht="12.75">
      <c r="A25" s="13" t="s">
        <v>8</v>
      </c>
      <c r="B25" s="17">
        <v>312713</v>
      </c>
      <c r="C25" s="20">
        <v>578815</v>
      </c>
      <c r="D25" s="17">
        <v>572209</v>
      </c>
      <c r="E25" s="7">
        <v>892437</v>
      </c>
      <c r="F25" s="57">
        <v>983334.243243243</v>
      </c>
    </row>
    <row r="26" spans="1:6" ht="12.75">
      <c r="A26" s="13" t="s">
        <v>27</v>
      </c>
      <c r="B26" s="23">
        <v>1779195</v>
      </c>
      <c r="C26" s="20">
        <v>2156134</v>
      </c>
      <c r="D26" s="17">
        <v>2381545</v>
      </c>
      <c r="E26" s="20">
        <v>2874825</v>
      </c>
      <c r="F26" s="20">
        <v>3521411.513513511</v>
      </c>
    </row>
    <row r="27" spans="1:6" ht="12.75">
      <c r="A27" s="13" t="s">
        <v>28</v>
      </c>
      <c r="B27" s="17">
        <v>412757</v>
      </c>
      <c r="C27" s="17">
        <v>427014</v>
      </c>
      <c r="D27" s="17">
        <v>693072</v>
      </c>
      <c r="E27" s="7">
        <v>720214</v>
      </c>
      <c r="F27" s="57">
        <v>737503.594594595</v>
      </c>
    </row>
    <row r="28" spans="1:6" ht="13.5" thickBot="1">
      <c r="A28" s="28" t="s">
        <v>26</v>
      </c>
      <c r="B28" s="24">
        <f>SUM(B15:B27)</f>
        <v>3914731</v>
      </c>
      <c r="C28" s="24">
        <f>SUM(C15:C27)</f>
        <v>4634764</v>
      </c>
      <c r="D28" s="24">
        <f>SUM(D15:D27)</f>
        <v>5662951</v>
      </c>
      <c r="E28" s="24">
        <f>SUM(E15:E27)</f>
        <v>6499836</v>
      </c>
      <c r="F28" s="24">
        <f>SUM(F15:F27)</f>
        <v>7625410.081081078</v>
      </c>
    </row>
    <row r="29" spans="1:4" ht="13.5" thickTop="1">
      <c r="A29" s="13"/>
      <c r="B29" s="17"/>
      <c r="C29" s="17"/>
      <c r="D29" s="25"/>
    </row>
    <row r="30" spans="1:6" s="11" customFormat="1" ht="12.75">
      <c r="A30" s="11" t="s">
        <v>9</v>
      </c>
      <c r="B30" s="29">
        <f>B12-B28</f>
        <v>120208</v>
      </c>
      <c r="C30" s="29">
        <f>C12-C28</f>
        <v>156639</v>
      </c>
      <c r="D30" s="29">
        <f>D12-D28</f>
        <v>293075</v>
      </c>
      <c r="E30" s="29">
        <f>E12-E28</f>
        <v>623622</v>
      </c>
      <c r="F30" s="29">
        <f>F12-F28</f>
        <v>1077574.756756761</v>
      </c>
    </row>
    <row r="31" spans="1:6" s="11" customFormat="1" ht="12.75">
      <c r="A31" s="11" t="s">
        <v>10</v>
      </c>
      <c r="B31" s="48">
        <f>(B30/B12)*100</f>
        <v>2.9791776282119753</v>
      </c>
      <c r="C31" s="48">
        <f>(C30/C12)*100</f>
        <v>3.26916771559395</v>
      </c>
      <c r="D31" s="48">
        <f>(D30/D12)*100</f>
        <v>4.920646753388921</v>
      </c>
      <c r="E31" s="48">
        <f>(E30/E12)*100</f>
        <v>8.754484128354516</v>
      </c>
      <c r="F31" s="48">
        <f>(F30/F12)*100</f>
        <v>12.381668781862116</v>
      </c>
    </row>
    <row r="32" spans="1:4" ht="12.75">
      <c r="A32" s="13"/>
      <c r="B32" s="13"/>
      <c r="C32" s="13"/>
      <c r="D32" s="14"/>
    </row>
    <row r="33" spans="1:6" ht="12.75">
      <c r="A33" s="13" t="s">
        <v>11</v>
      </c>
      <c r="B33" s="17">
        <v>61054</v>
      </c>
      <c r="C33" s="17">
        <v>126201</v>
      </c>
      <c r="D33" s="17">
        <v>44652</v>
      </c>
      <c r="E33" s="7">
        <v>18333</v>
      </c>
      <c r="F33" s="57">
        <v>115541.972972973</v>
      </c>
    </row>
    <row r="34" spans="1:6" ht="12.75">
      <c r="A34" s="13" t="s">
        <v>12</v>
      </c>
      <c r="B34" s="17">
        <v>405358</v>
      </c>
      <c r="C34" s="17">
        <v>258578</v>
      </c>
      <c r="D34" s="17">
        <v>742096</v>
      </c>
      <c r="E34" s="7">
        <v>521075</v>
      </c>
      <c r="F34" s="57">
        <v>751184.135135135</v>
      </c>
    </row>
    <row r="35" spans="1:6" ht="13.5" thickBot="1">
      <c r="A35" s="13" t="s">
        <v>13</v>
      </c>
      <c r="B35" s="24">
        <f>B33-B34</f>
        <v>-344304</v>
      </c>
      <c r="C35" s="24">
        <f>C33-C34</f>
        <v>-132377</v>
      </c>
      <c r="D35" s="24">
        <f>D33-D34</f>
        <v>-697444</v>
      </c>
      <c r="E35" s="24">
        <f>E33-E34</f>
        <v>-502742</v>
      </c>
      <c r="F35" s="24">
        <f>F33-F34</f>
        <v>-635642.162162162</v>
      </c>
    </row>
    <row r="36" spans="1:4" ht="13.5" thickTop="1">
      <c r="A36" s="13"/>
      <c r="B36" s="13"/>
      <c r="C36" s="13"/>
      <c r="D36" s="14"/>
    </row>
    <row r="37" spans="1:6" ht="12.75">
      <c r="A37" s="11" t="s">
        <v>17</v>
      </c>
      <c r="B37" s="29">
        <f>B30+B35</f>
        <v>-224096</v>
      </c>
      <c r="C37" s="29">
        <f>C30+C35</f>
        <v>24262</v>
      </c>
      <c r="D37" s="29">
        <f>D30+D35</f>
        <v>-404369</v>
      </c>
      <c r="E37" s="29">
        <f>E30+E35</f>
        <v>120880</v>
      </c>
      <c r="F37" s="29">
        <f>F30+F35</f>
        <v>441932.5945945991</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3585119</v>
      </c>
      <c r="C41" s="17">
        <v>2955853</v>
      </c>
      <c r="D41" s="17">
        <v>5207432</v>
      </c>
      <c r="E41" s="7">
        <v>5247608</v>
      </c>
      <c r="F41" s="57">
        <v>5552989.72972973</v>
      </c>
    </row>
    <row r="42" spans="1:6" ht="12.75">
      <c r="A42" s="13" t="s">
        <v>81</v>
      </c>
      <c r="B42" s="20">
        <v>558041</v>
      </c>
      <c r="C42" s="17">
        <v>977367</v>
      </c>
      <c r="D42" s="17">
        <v>1859415</v>
      </c>
      <c r="E42" s="7">
        <v>3261277</v>
      </c>
      <c r="F42" s="57">
        <v>6414896.62162162</v>
      </c>
    </row>
    <row r="43" spans="1:6" ht="12.75">
      <c r="A43" s="11" t="s">
        <v>82</v>
      </c>
      <c r="B43" s="40">
        <v>4143159</v>
      </c>
      <c r="C43" s="41">
        <v>3933220</v>
      </c>
      <c r="D43" s="41">
        <v>7066847</v>
      </c>
      <c r="E43" s="54">
        <v>8508884</v>
      </c>
      <c r="F43" s="60">
        <v>11967886.3513514</v>
      </c>
    </row>
    <row r="44" spans="1:6" ht="12.75">
      <c r="A44" s="13" t="s">
        <v>83</v>
      </c>
      <c r="B44" s="40">
        <v>1296944</v>
      </c>
      <c r="C44" s="41">
        <v>1248156</v>
      </c>
      <c r="D44" s="41">
        <v>1955934</v>
      </c>
      <c r="E44" s="7">
        <v>2441430</v>
      </c>
      <c r="F44" s="57">
        <v>3155309.2972973</v>
      </c>
    </row>
    <row r="45" spans="1:6" ht="13.5" thickBot="1">
      <c r="A45" s="11" t="s">
        <v>84</v>
      </c>
      <c r="B45" s="42">
        <v>5440104</v>
      </c>
      <c r="C45" s="43">
        <v>5181376</v>
      </c>
      <c r="D45" s="43">
        <v>9022781</v>
      </c>
      <c r="E45" s="53">
        <v>10950314</v>
      </c>
      <c r="F45" s="61">
        <v>15123195.6486486</v>
      </c>
    </row>
    <row r="46" spans="1:4" ht="13.5" thickTop="1">
      <c r="A46" s="11"/>
      <c r="B46" s="20"/>
      <c r="C46" s="17"/>
      <c r="D46" s="17"/>
    </row>
    <row r="47" spans="1:6" ht="12.75">
      <c r="A47" s="13" t="s">
        <v>85</v>
      </c>
      <c r="B47" s="20">
        <v>-1397993</v>
      </c>
      <c r="C47" s="17">
        <v>-856666</v>
      </c>
      <c r="D47" s="17">
        <v>-2260635</v>
      </c>
      <c r="E47" s="7">
        <v>-2410988</v>
      </c>
      <c r="F47" s="57">
        <v>272357.378378378</v>
      </c>
    </row>
    <row r="48" spans="1:6" ht="12.75">
      <c r="A48" s="13" t="s">
        <v>86</v>
      </c>
      <c r="B48" s="20">
        <v>5200138</v>
      </c>
      <c r="C48" s="17">
        <v>4045858</v>
      </c>
      <c r="D48" s="17">
        <v>9435331</v>
      </c>
      <c r="E48" s="7">
        <v>11108955</v>
      </c>
      <c r="F48" s="57">
        <v>12972709.6486486</v>
      </c>
    </row>
    <row r="49" spans="1:6" ht="12.75">
      <c r="A49" s="13" t="s">
        <v>87</v>
      </c>
      <c r="B49" s="20">
        <v>1637958</v>
      </c>
      <c r="C49" s="17">
        <v>1992184</v>
      </c>
      <c r="D49" s="17">
        <v>1848084</v>
      </c>
      <c r="E49" s="7">
        <v>2252347</v>
      </c>
      <c r="F49" s="57">
        <v>1878128.62162162</v>
      </c>
    </row>
    <row r="50" spans="1:6" ht="13.5" thickBot="1">
      <c r="A50" s="11" t="s">
        <v>88</v>
      </c>
      <c r="B50" s="42">
        <v>5440104</v>
      </c>
      <c r="C50" s="43">
        <v>5181376</v>
      </c>
      <c r="D50" s="43">
        <v>9022781</v>
      </c>
      <c r="E50" s="53">
        <v>10950314</v>
      </c>
      <c r="F50" s="61">
        <v>15123195.6486486</v>
      </c>
    </row>
    <row r="51" spans="1:6" ht="13.5" thickTop="1">
      <c r="A51" s="11"/>
      <c r="B51" s="20"/>
      <c r="C51" s="17"/>
      <c r="D51" s="17"/>
      <c r="F51" s="55"/>
    </row>
    <row r="52" spans="1:6" ht="12.75">
      <c r="A52" s="11" t="s">
        <v>91</v>
      </c>
      <c r="B52" s="44">
        <v>3.3319583596195956</v>
      </c>
      <c r="C52" s="44">
        <v>5.45878160550402</v>
      </c>
      <c r="D52" s="44">
        <v>3.7430477366124704</v>
      </c>
      <c r="E52" s="44">
        <v>5.86243462972</v>
      </c>
      <c r="F52" s="44">
        <v>7.889317839</v>
      </c>
    </row>
    <row r="53" spans="1:4" ht="12.75">
      <c r="A53" s="11"/>
      <c r="B53" s="44"/>
      <c r="C53" s="44"/>
      <c r="D53" s="44"/>
    </row>
    <row r="54" spans="1:6" ht="12.75">
      <c r="A54" s="13" t="s">
        <v>92</v>
      </c>
      <c r="B54" s="23">
        <v>18087734</v>
      </c>
      <c r="C54" s="23">
        <v>18956155</v>
      </c>
      <c r="D54" s="23">
        <v>24217262</v>
      </c>
      <c r="E54" s="7">
        <v>23094747</v>
      </c>
      <c r="F54" s="7">
        <v>26270690.4054054</v>
      </c>
    </row>
    <row r="55" spans="1:4" ht="12.75">
      <c r="A55" s="13"/>
      <c r="B55" s="13"/>
      <c r="C55" s="13"/>
      <c r="D55" s="14"/>
    </row>
    <row r="56" spans="1:6" ht="12.75">
      <c r="A56" s="13" t="s">
        <v>89</v>
      </c>
      <c r="B56" s="13">
        <v>243</v>
      </c>
      <c r="C56" s="13">
        <v>231</v>
      </c>
      <c r="D56" s="13">
        <v>268</v>
      </c>
      <c r="E56">
        <v>245</v>
      </c>
      <c r="F56">
        <v>245</v>
      </c>
    </row>
    <row r="57" spans="1:4" ht="12.75">
      <c r="A57" s="13"/>
      <c r="B57" s="13"/>
      <c r="C57" s="13"/>
      <c r="D57" s="14"/>
    </row>
    <row r="58" spans="1:6" ht="12.75">
      <c r="A58" s="11" t="s">
        <v>14</v>
      </c>
      <c r="B58" s="13">
        <v>15</v>
      </c>
      <c r="C58" s="26">
        <v>21</v>
      </c>
      <c r="D58" s="13">
        <v>19</v>
      </c>
      <c r="E58">
        <v>17</v>
      </c>
      <c r="F58">
        <v>22</v>
      </c>
    </row>
    <row r="59" spans="1:6" ht="12.75">
      <c r="A59" s="11" t="s">
        <v>55</v>
      </c>
      <c r="B59" s="13">
        <v>48</v>
      </c>
      <c r="C59" s="26">
        <v>47</v>
      </c>
      <c r="D59" s="13">
        <v>34</v>
      </c>
      <c r="E59">
        <v>35</v>
      </c>
      <c r="F59">
        <v>37</v>
      </c>
    </row>
    <row r="60" spans="1:4" ht="12.75">
      <c r="A60" s="4"/>
      <c r="B60" s="27"/>
      <c r="C60" s="27"/>
      <c r="D60" s="14"/>
    </row>
    <row r="61" spans="2:4" ht="12.75">
      <c r="B61" s="13"/>
      <c r="C61" s="13"/>
      <c r="D61" s="14"/>
    </row>
    <row r="62" spans="2:4" ht="12.75">
      <c r="B62" s="13"/>
      <c r="C62" s="13"/>
      <c r="D62" s="1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0.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70</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15741927</v>
      </c>
      <c r="C12" s="17">
        <v>20142552</v>
      </c>
      <c r="D12" s="17">
        <v>24217513</v>
      </c>
      <c r="E12" s="7">
        <v>29692660</v>
      </c>
      <c r="F12" s="57">
        <v>30285456.9428571</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1232516</v>
      </c>
      <c r="C15" s="20">
        <v>1534695</v>
      </c>
      <c r="D15" s="17">
        <v>2245548</v>
      </c>
      <c r="E15" s="7">
        <v>2416281</v>
      </c>
      <c r="F15" s="57">
        <v>2617866.45714286</v>
      </c>
    </row>
    <row r="16" spans="1:6" ht="12.75">
      <c r="A16" s="13" t="s">
        <v>1</v>
      </c>
      <c r="B16" s="17">
        <v>513998</v>
      </c>
      <c r="C16" s="20">
        <v>784795</v>
      </c>
      <c r="D16" s="17">
        <v>729013</v>
      </c>
      <c r="E16" s="7">
        <v>784721</v>
      </c>
      <c r="F16" s="57">
        <v>718302.171428571</v>
      </c>
    </row>
    <row r="17" spans="1:6" ht="12.75">
      <c r="A17" s="13" t="s">
        <v>15</v>
      </c>
      <c r="B17" s="17">
        <v>30599</v>
      </c>
      <c r="C17" s="20">
        <v>69085</v>
      </c>
      <c r="D17" s="17">
        <v>80356</v>
      </c>
      <c r="E17" s="7">
        <v>17375</v>
      </c>
      <c r="F17" s="57">
        <v>15511.6857142857</v>
      </c>
    </row>
    <row r="18" spans="1:6" ht="12.75">
      <c r="A18" s="13" t="s">
        <v>16</v>
      </c>
      <c r="B18" s="17"/>
      <c r="C18" s="20"/>
      <c r="D18" s="17">
        <v>45712</v>
      </c>
      <c r="E18" s="7">
        <v>57002</v>
      </c>
      <c r="F18" s="57">
        <v>61015.0857142857</v>
      </c>
    </row>
    <row r="19" spans="1:6" ht="12.75">
      <c r="A19" s="13" t="s">
        <v>2</v>
      </c>
      <c r="B19" s="17">
        <v>1325558</v>
      </c>
      <c r="C19" s="20">
        <v>1688595</v>
      </c>
      <c r="D19" s="17">
        <v>1850591</v>
      </c>
      <c r="E19" s="7">
        <v>1567324</v>
      </c>
      <c r="F19" s="57">
        <v>1602161.37142857</v>
      </c>
    </row>
    <row r="20" spans="1:6" ht="12.75">
      <c r="A20" s="13" t="s">
        <v>3</v>
      </c>
      <c r="B20" s="17">
        <v>120388</v>
      </c>
      <c r="C20" s="20">
        <v>141812</v>
      </c>
      <c r="D20" s="17">
        <v>160372</v>
      </c>
      <c r="E20" s="7">
        <v>199660</v>
      </c>
      <c r="F20" s="57">
        <v>201760.2</v>
      </c>
    </row>
    <row r="21" spans="1:6" ht="12.75">
      <c r="A21" s="13" t="s">
        <v>4</v>
      </c>
      <c r="B21" s="17">
        <v>308953</v>
      </c>
      <c r="C21" s="20">
        <v>317678</v>
      </c>
      <c r="D21" s="17">
        <v>328024</v>
      </c>
      <c r="E21" s="7">
        <v>332242</v>
      </c>
      <c r="F21" s="57">
        <v>316344.028571429</v>
      </c>
    </row>
    <row r="22" spans="1:6" ht="12.75">
      <c r="A22" s="13" t="s">
        <v>5</v>
      </c>
      <c r="B22" s="17">
        <v>297282</v>
      </c>
      <c r="C22" s="20">
        <v>335225</v>
      </c>
      <c r="D22" s="17">
        <v>359130</v>
      </c>
      <c r="E22" s="7">
        <v>375803</v>
      </c>
      <c r="F22" s="57">
        <v>388475.028571429</v>
      </c>
    </row>
    <row r="23" spans="1:6" ht="12.75">
      <c r="A23" s="13" t="s">
        <v>6</v>
      </c>
      <c r="B23" s="17">
        <v>1013718</v>
      </c>
      <c r="C23" s="20">
        <v>1144161</v>
      </c>
      <c r="D23" s="17">
        <v>1578720</v>
      </c>
      <c r="E23" s="7">
        <v>2092182</v>
      </c>
      <c r="F23" s="57">
        <v>2438143.6</v>
      </c>
    </row>
    <row r="24" spans="1:6" ht="12.75">
      <c r="A24" s="13" t="s">
        <v>7</v>
      </c>
      <c r="B24" s="17">
        <v>744985</v>
      </c>
      <c r="C24" s="20">
        <v>762884</v>
      </c>
      <c r="D24" s="17">
        <v>913546</v>
      </c>
      <c r="E24" s="7">
        <v>860096</v>
      </c>
      <c r="F24" s="57">
        <v>747360.285714286</v>
      </c>
    </row>
    <row r="25" spans="1:6" ht="12.75">
      <c r="A25" s="13" t="s">
        <v>8</v>
      </c>
      <c r="B25" s="17">
        <v>2366270</v>
      </c>
      <c r="C25" s="20">
        <v>3082994</v>
      </c>
      <c r="D25" s="17">
        <v>3269024</v>
      </c>
      <c r="E25" s="7">
        <v>2282079</v>
      </c>
      <c r="F25" s="57">
        <v>2197737.71428571</v>
      </c>
    </row>
    <row r="26" spans="1:6" ht="12.75">
      <c r="A26" s="13" t="s">
        <v>27</v>
      </c>
      <c r="B26" s="23">
        <v>6239902</v>
      </c>
      <c r="C26" s="20">
        <v>7832865</v>
      </c>
      <c r="D26" s="17">
        <v>9534803</v>
      </c>
      <c r="E26" s="20">
        <v>12730760</v>
      </c>
      <c r="F26" s="20">
        <v>13234090.199999958</v>
      </c>
    </row>
    <row r="27" spans="1:6" ht="12.75">
      <c r="A27" s="13" t="s">
        <v>28</v>
      </c>
      <c r="B27" s="17">
        <v>1682801</v>
      </c>
      <c r="C27" s="17">
        <v>1761351</v>
      </c>
      <c r="D27" s="17">
        <v>1867463</v>
      </c>
      <c r="E27" s="7">
        <v>1935414</v>
      </c>
      <c r="F27" s="57">
        <v>1765600.17142857</v>
      </c>
    </row>
    <row r="28" spans="1:6" ht="13.5" thickBot="1">
      <c r="A28" s="28" t="s">
        <v>26</v>
      </c>
      <c r="B28" s="24">
        <f>SUM(B15:B27)</f>
        <v>15876970</v>
      </c>
      <c r="C28" s="24">
        <f>SUM(C15:C27)</f>
        <v>19456140</v>
      </c>
      <c r="D28" s="24">
        <f>SUM(D15:D27)</f>
        <v>22962302</v>
      </c>
      <c r="E28" s="24">
        <f>SUM(E15:E27)</f>
        <v>25650939</v>
      </c>
      <c r="F28" s="24">
        <f>SUM(F15:F27)</f>
        <v>26304367.99999995</v>
      </c>
    </row>
    <row r="29" spans="1:4" ht="13.5" thickTop="1">
      <c r="A29" s="13"/>
      <c r="B29" s="17"/>
      <c r="C29" s="17"/>
      <c r="D29" s="25"/>
    </row>
    <row r="30" spans="1:6" s="11" customFormat="1" ht="12.75">
      <c r="A30" s="11" t="s">
        <v>9</v>
      </c>
      <c r="B30" s="29">
        <f>B12-B28</f>
        <v>-135043</v>
      </c>
      <c r="C30" s="29">
        <f>C12-C28</f>
        <v>686412</v>
      </c>
      <c r="D30" s="29">
        <f>D12-D28</f>
        <v>1255211</v>
      </c>
      <c r="E30" s="29">
        <f>E12-E28</f>
        <v>4041721</v>
      </c>
      <c r="F30" s="29">
        <f>F12-F28</f>
        <v>3981088.94285715</v>
      </c>
    </row>
    <row r="31" spans="1:6" s="11" customFormat="1" ht="12.75">
      <c r="A31" s="11" t="s">
        <v>10</v>
      </c>
      <c r="B31" s="46">
        <f>(B30/B12)*100</f>
        <v>-0.8578555852787273</v>
      </c>
      <c r="C31" s="48">
        <f>(C30/C12)*100</f>
        <v>3.4077707730380933</v>
      </c>
      <c r="D31" s="48">
        <f>(D30/D12)*100</f>
        <v>5.183071440903118</v>
      </c>
      <c r="E31" s="48">
        <f>(E30/E12)*100</f>
        <v>13.611852222064307</v>
      </c>
      <c r="F31" s="48">
        <f>(F30/F12)*100</f>
        <v>13.145216697138522</v>
      </c>
    </row>
    <row r="32" spans="1:4" ht="12.75">
      <c r="A32" s="13"/>
      <c r="B32" s="13"/>
      <c r="C32" s="13"/>
      <c r="D32" s="13"/>
    </row>
    <row r="33" spans="1:6" ht="12.75">
      <c r="A33" s="13" t="s">
        <v>11</v>
      </c>
      <c r="B33" s="17">
        <v>154383</v>
      </c>
      <c r="C33" s="17">
        <v>188823</v>
      </c>
      <c r="D33" s="17">
        <v>309246</v>
      </c>
      <c r="E33" s="7">
        <v>442800</v>
      </c>
      <c r="F33" s="57">
        <v>282979.971428571</v>
      </c>
    </row>
    <row r="34" spans="1:6" ht="12.75">
      <c r="A34" s="13" t="s">
        <v>12</v>
      </c>
      <c r="B34" s="17">
        <v>2671946</v>
      </c>
      <c r="C34" s="17">
        <v>1988584</v>
      </c>
      <c r="D34" s="17">
        <v>1730235</v>
      </c>
      <c r="E34" s="7">
        <v>1971240</v>
      </c>
      <c r="F34" s="57">
        <v>2693513.2</v>
      </c>
    </row>
    <row r="35" spans="1:6" ht="13.5" thickBot="1">
      <c r="A35" s="13" t="s">
        <v>13</v>
      </c>
      <c r="B35" s="24">
        <f>B33-B34</f>
        <v>-2517563</v>
      </c>
      <c r="C35" s="24">
        <f>C33-C34</f>
        <v>-1799761</v>
      </c>
      <c r="D35" s="24">
        <f>D33-D34</f>
        <v>-1420989</v>
      </c>
      <c r="E35" s="24">
        <f>E33-E34</f>
        <v>-1528440</v>
      </c>
      <c r="F35" s="24">
        <f>F33-F34</f>
        <v>-2410533.2285714294</v>
      </c>
    </row>
    <row r="36" spans="1:4" ht="13.5" thickTop="1">
      <c r="A36" s="13"/>
      <c r="B36" s="38"/>
      <c r="C36" s="38"/>
      <c r="D36" s="38"/>
    </row>
    <row r="37" spans="1:6" ht="12.75">
      <c r="A37" s="11" t="s">
        <v>17</v>
      </c>
      <c r="B37" s="29">
        <f>B30+B35</f>
        <v>-2652606</v>
      </c>
      <c r="C37" s="29">
        <f>C30+C35</f>
        <v>-1113349</v>
      </c>
      <c r="D37" s="29">
        <f>D30+D35</f>
        <v>-165778</v>
      </c>
      <c r="E37" s="29">
        <f>E30+E35</f>
        <v>2513281</v>
      </c>
      <c r="F37" s="29">
        <f>F30+F35</f>
        <v>1570555.7142857206</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20533010</v>
      </c>
      <c r="C41" s="17">
        <v>19891508</v>
      </c>
      <c r="D41" s="17">
        <v>19171437</v>
      </c>
      <c r="E41" s="7">
        <v>18630553</v>
      </c>
      <c r="F41" s="57">
        <v>16619980.9142857</v>
      </c>
    </row>
    <row r="42" spans="1:6" ht="12.75">
      <c r="A42" s="13" t="s">
        <v>81</v>
      </c>
      <c r="B42" s="20">
        <v>12844923</v>
      </c>
      <c r="C42" s="17">
        <v>19382751</v>
      </c>
      <c r="D42" s="17">
        <v>18942954</v>
      </c>
      <c r="E42" s="7">
        <v>23926549</v>
      </c>
      <c r="F42" s="57">
        <v>23501020.6</v>
      </c>
    </row>
    <row r="43" spans="1:6" ht="12.75">
      <c r="A43" s="11" t="s">
        <v>82</v>
      </c>
      <c r="B43" s="40">
        <v>33377933</v>
      </c>
      <c r="C43" s="41">
        <v>39274259</v>
      </c>
      <c r="D43" s="41">
        <v>38114391</v>
      </c>
      <c r="E43" s="54">
        <v>42557102</v>
      </c>
      <c r="F43" s="60">
        <v>40121001.5142857</v>
      </c>
    </row>
    <row r="44" spans="1:6" ht="12.75">
      <c r="A44" s="13" t="s">
        <v>83</v>
      </c>
      <c r="B44" s="40">
        <v>4934172</v>
      </c>
      <c r="C44" s="41">
        <v>6145623</v>
      </c>
      <c r="D44" s="41">
        <v>9027024</v>
      </c>
      <c r="E44" s="7">
        <v>10058422</v>
      </c>
      <c r="F44" s="57">
        <v>13844963.3142857</v>
      </c>
    </row>
    <row r="45" spans="1:6" ht="13.5" thickBot="1">
      <c r="A45" s="11" t="s">
        <v>84</v>
      </c>
      <c r="B45" s="42">
        <v>38312106</v>
      </c>
      <c r="C45" s="43">
        <v>45419882</v>
      </c>
      <c r="D45" s="43">
        <v>47141416</v>
      </c>
      <c r="E45" s="53">
        <v>52615524</v>
      </c>
      <c r="F45" s="61">
        <v>53965964.8285714</v>
      </c>
    </row>
    <row r="46" spans="1:4" ht="13.5" thickTop="1">
      <c r="A46" s="11"/>
      <c r="B46" s="20"/>
      <c r="C46" s="17"/>
      <c r="D46" s="17"/>
    </row>
    <row r="47" spans="1:6" ht="12.75">
      <c r="A47" s="13" t="s">
        <v>85</v>
      </c>
      <c r="B47" s="20">
        <v>-2959243</v>
      </c>
      <c r="C47" s="17">
        <v>-1922570</v>
      </c>
      <c r="D47" s="17">
        <v>-307127</v>
      </c>
      <c r="E47" s="7">
        <v>1916530</v>
      </c>
      <c r="F47" s="57">
        <v>-2135501.91428571</v>
      </c>
    </row>
    <row r="48" spans="1:6" ht="12.75">
      <c r="A48" s="13" t="s">
        <v>86</v>
      </c>
      <c r="B48" s="20">
        <v>36385487</v>
      </c>
      <c r="C48" s="17">
        <v>40734040</v>
      </c>
      <c r="D48" s="17">
        <v>39502549</v>
      </c>
      <c r="E48" s="7">
        <v>41649225</v>
      </c>
      <c r="F48" s="57">
        <v>46796483.8571429</v>
      </c>
    </row>
    <row r="49" spans="1:6" ht="12.75">
      <c r="A49" s="13" t="s">
        <v>87</v>
      </c>
      <c r="B49" s="20">
        <v>4885862</v>
      </c>
      <c r="C49" s="17">
        <v>6608411</v>
      </c>
      <c r="D49" s="17">
        <v>7945993</v>
      </c>
      <c r="E49" s="7">
        <v>9049769</v>
      </c>
      <c r="F49" s="57">
        <v>9304982.88571429</v>
      </c>
    </row>
    <row r="50" spans="1:6" ht="13.5" thickBot="1">
      <c r="A50" s="11" t="s">
        <v>88</v>
      </c>
      <c r="B50" s="42">
        <v>38312106</v>
      </c>
      <c r="C50" s="43">
        <v>45419882</v>
      </c>
      <c r="D50" s="43">
        <v>47141416</v>
      </c>
      <c r="E50" s="53">
        <v>52615524</v>
      </c>
      <c r="F50" s="61">
        <v>53965964.8285714</v>
      </c>
    </row>
    <row r="51" spans="1:4" ht="13.5" thickTop="1">
      <c r="A51" s="11"/>
      <c r="B51" s="20"/>
      <c r="C51" s="17"/>
      <c r="D51" s="17"/>
    </row>
    <row r="52" spans="1:6" ht="12.75">
      <c r="A52" s="11" t="s">
        <v>91</v>
      </c>
      <c r="B52" s="44">
        <v>0.05048012761292736</v>
      </c>
      <c r="C52" s="44">
        <v>1.9269909155642457</v>
      </c>
      <c r="D52" s="44">
        <v>3.318642358982174</v>
      </c>
      <c r="E52" s="44">
        <v>8.52318984792</v>
      </c>
      <c r="F52" s="44">
        <v>7.90140415352</v>
      </c>
    </row>
    <row r="53" spans="1:4" ht="12.75">
      <c r="A53" s="11"/>
      <c r="B53" s="44"/>
      <c r="C53" s="44"/>
      <c r="D53" s="44"/>
    </row>
    <row r="54" spans="1:6" ht="12.75">
      <c r="A54" s="13" t="s">
        <v>92</v>
      </c>
      <c r="B54" s="23">
        <v>50790067</v>
      </c>
      <c r="C54" s="23">
        <v>53404925</v>
      </c>
      <c r="D54" s="23">
        <v>56030613</v>
      </c>
      <c r="E54" s="7">
        <v>60099534</v>
      </c>
      <c r="F54" s="7">
        <v>60803993.9714286</v>
      </c>
    </row>
    <row r="55" spans="1:4" ht="12.75">
      <c r="A55" s="13"/>
      <c r="B55" s="13"/>
      <c r="C55" s="13"/>
      <c r="D55" s="13"/>
    </row>
    <row r="56" spans="1:6" ht="12.75">
      <c r="A56" s="13" t="s">
        <v>89</v>
      </c>
      <c r="B56" s="13">
        <v>328</v>
      </c>
      <c r="C56" s="13">
        <v>329</v>
      </c>
      <c r="D56" s="13">
        <v>330</v>
      </c>
      <c r="E56">
        <v>328</v>
      </c>
      <c r="F56">
        <v>329</v>
      </c>
    </row>
    <row r="57" spans="1:4" ht="12.75">
      <c r="A57" s="13"/>
      <c r="B57" s="13"/>
      <c r="C57" s="13"/>
      <c r="D57" s="13"/>
    </row>
    <row r="58" spans="1:6" ht="12.75">
      <c r="A58" s="11" t="s">
        <v>14</v>
      </c>
      <c r="B58" s="13">
        <v>36</v>
      </c>
      <c r="C58" s="26">
        <v>32</v>
      </c>
      <c r="D58" s="13">
        <v>30</v>
      </c>
      <c r="E58">
        <v>31</v>
      </c>
      <c r="F58">
        <v>24</v>
      </c>
    </row>
    <row r="59" spans="1:6" ht="12.75">
      <c r="A59" s="11" t="s">
        <v>55</v>
      </c>
      <c r="B59" s="13">
        <v>45</v>
      </c>
      <c r="C59" s="26">
        <v>38</v>
      </c>
      <c r="D59" s="13">
        <v>35</v>
      </c>
      <c r="E59">
        <v>37</v>
      </c>
      <c r="F59">
        <v>35</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1.2812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71</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36771854</v>
      </c>
      <c r="C12" s="17">
        <v>41255859</v>
      </c>
      <c r="D12" s="17">
        <v>50989064</v>
      </c>
      <c r="E12" s="7">
        <v>66871595</v>
      </c>
      <c r="F12" s="57">
        <v>63875652.3846154</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5515765</v>
      </c>
      <c r="C15" s="20">
        <v>6165475</v>
      </c>
      <c r="D15" s="17">
        <v>8186408</v>
      </c>
      <c r="E15" s="7">
        <v>9359443</v>
      </c>
      <c r="F15" s="57">
        <v>11631818.2307692</v>
      </c>
    </row>
    <row r="16" spans="1:6" ht="12.75">
      <c r="A16" s="13" t="s">
        <v>1</v>
      </c>
      <c r="B16" s="17">
        <v>1161591</v>
      </c>
      <c r="C16" s="20">
        <v>1481324</v>
      </c>
      <c r="D16" s="17">
        <v>1502367</v>
      </c>
      <c r="E16" s="7">
        <v>1687996</v>
      </c>
      <c r="F16" s="57">
        <v>1518614.46153846</v>
      </c>
    </row>
    <row r="17" spans="1:6" ht="12.75">
      <c r="A17" s="13" t="s">
        <v>15</v>
      </c>
      <c r="B17" s="17">
        <v>52857</v>
      </c>
      <c r="C17" s="20">
        <v>133951</v>
      </c>
      <c r="D17" s="17">
        <v>170750</v>
      </c>
      <c r="E17" s="7">
        <v>37479</v>
      </c>
      <c r="F17" s="57">
        <v>36406.0769230769</v>
      </c>
    </row>
    <row r="18" spans="1:6" ht="12.75">
      <c r="A18" s="13" t="s">
        <v>16</v>
      </c>
      <c r="B18" s="17"/>
      <c r="C18" s="20"/>
      <c r="D18" s="17">
        <v>95368</v>
      </c>
      <c r="E18" s="7">
        <v>127811</v>
      </c>
      <c r="F18" s="57">
        <v>125412.769230769</v>
      </c>
    </row>
    <row r="19" spans="1:6" ht="12.75">
      <c r="A19" s="13" t="s">
        <v>2</v>
      </c>
      <c r="B19" s="17">
        <v>1202027</v>
      </c>
      <c r="C19" s="20">
        <v>1268601</v>
      </c>
      <c r="D19" s="17">
        <v>1301533</v>
      </c>
      <c r="E19" s="7">
        <v>1302343</v>
      </c>
      <c r="F19" s="57">
        <v>1212881.53846154</v>
      </c>
    </row>
    <row r="20" spans="1:6" ht="12.75">
      <c r="A20" s="13" t="s">
        <v>3</v>
      </c>
      <c r="B20" s="17">
        <v>284698</v>
      </c>
      <c r="C20" s="20">
        <v>305468</v>
      </c>
      <c r="D20" s="17">
        <v>262569</v>
      </c>
      <c r="E20" s="7">
        <v>348545</v>
      </c>
      <c r="F20" s="57">
        <v>387133.538461538</v>
      </c>
    </row>
    <row r="21" spans="1:6" ht="12.75">
      <c r="A21" s="13" t="s">
        <v>4</v>
      </c>
      <c r="B21" s="17">
        <v>606872</v>
      </c>
      <c r="C21" s="20">
        <v>579084</v>
      </c>
      <c r="D21" s="17">
        <v>532140</v>
      </c>
      <c r="E21" s="7">
        <v>541207</v>
      </c>
      <c r="F21" s="57">
        <v>552575.846153846</v>
      </c>
    </row>
    <row r="22" spans="1:6" ht="12.75">
      <c r="A22" s="13" t="s">
        <v>5</v>
      </c>
      <c r="B22" s="17">
        <v>625711</v>
      </c>
      <c r="C22" s="20">
        <v>679490</v>
      </c>
      <c r="D22" s="17">
        <v>574627</v>
      </c>
      <c r="E22" s="7">
        <v>691658</v>
      </c>
      <c r="F22" s="57">
        <v>765521.153846154</v>
      </c>
    </row>
    <row r="23" spans="1:6" ht="12.75">
      <c r="A23" s="13" t="s">
        <v>6</v>
      </c>
      <c r="B23" s="17">
        <v>5064938</v>
      </c>
      <c r="C23" s="20">
        <v>4893263</v>
      </c>
      <c r="D23" s="17">
        <v>6357184</v>
      </c>
      <c r="E23" s="7">
        <v>5724891</v>
      </c>
      <c r="F23" s="57">
        <v>6377098.46153846</v>
      </c>
    </row>
    <row r="24" spans="1:6" ht="12.75">
      <c r="A24" s="13" t="s">
        <v>7</v>
      </c>
      <c r="B24" s="17">
        <v>1844779</v>
      </c>
      <c r="C24" s="20">
        <v>1572146</v>
      </c>
      <c r="D24" s="17">
        <v>2177379</v>
      </c>
      <c r="E24" s="7">
        <v>2128163</v>
      </c>
      <c r="F24" s="57">
        <v>2418035.92307692</v>
      </c>
    </row>
    <row r="25" spans="1:6" ht="12.75">
      <c r="A25" s="13" t="s">
        <v>8</v>
      </c>
      <c r="B25" s="17">
        <v>5274195</v>
      </c>
      <c r="C25" s="20">
        <v>4791879</v>
      </c>
      <c r="D25" s="17">
        <v>6435808</v>
      </c>
      <c r="E25" s="7">
        <v>6350272</v>
      </c>
      <c r="F25" s="57">
        <v>6388090.46153846</v>
      </c>
    </row>
    <row r="26" spans="1:6" ht="12.75">
      <c r="A26" s="13" t="s">
        <v>27</v>
      </c>
      <c r="B26" s="23">
        <v>12770376</v>
      </c>
      <c r="C26" s="20">
        <v>13647912</v>
      </c>
      <c r="D26" s="17">
        <v>15474147</v>
      </c>
      <c r="E26" s="20">
        <v>20702214</v>
      </c>
      <c r="F26" s="20">
        <v>20423393.230769217</v>
      </c>
    </row>
    <row r="27" spans="1:6" ht="12.75">
      <c r="A27" s="13" t="s">
        <v>28</v>
      </c>
      <c r="B27" s="17">
        <v>3589132</v>
      </c>
      <c r="C27" s="17">
        <v>2978172</v>
      </c>
      <c r="D27" s="17">
        <v>4769051</v>
      </c>
      <c r="E27" s="7">
        <v>3908553</v>
      </c>
      <c r="F27" s="57">
        <v>3724437.23076923</v>
      </c>
    </row>
    <row r="28" spans="1:6" ht="13.5" thickBot="1">
      <c r="A28" s="28" t="s">
        <v>26</v>
      </c>
      <c r="B28" s="24">
        <f>SUM(B15:B27)</f>
        <v>37992941</v>
      </c>
      <c r="C28" s="24">
        <f>SUM(C15:C27)</f>
        <v>38496765</v>
      </c>
      <c r="D28" s="24">
        <f>SUM(D15:D27)</f>
        <v>47839331</v>
      </c>
      <c r="E28" s="24">
        <f>SUM(E15:E27)</f>
        <v>52910575</v>
      </c>
      <c r="F28" s="24">
        <f>SUM(F15:F27)</f>
        <v>55561418.92307687</v>
      </c>
    </row>
    <row r="29" spans="1:4" ht="13.5" thickTop="1">
      <c r="A29" s="13"/>
      <c r="B29" s="17"/>
      <c r="C29" s="17"/>
      <c r="D29" s="25"/>
    </row>
    <row r="30" spans="1:6" s="11" customFormat="1" ht="12.75">
      <c r="A30" s="11" t="s">
        <v>9</v>
      </c>
      <c r="B30" s="29">
        <f>B12-B28</f>
        <v>-1221087</v>
      </c>
      <c r="C30" s="29">
        <f>C12-C28</f>
        <v>2759094</v>
      </c>
      <c r="D30" s="29">
        <f>D12-D28</f>
        <v>3149733</v>
      </c>
      <c r="E30" s="29">
        <f>E12-E28</f>
        <v>13961020</v>
      </c>
      <c r="F30" s="29">
        <f>F12-F28</f>
        <v>8314233.461538531</v>
      </c>
    </row>
    <row r="31" spans="1:6" s="11" customFormat="1" ht="12.75">
      <c r="A31" s="11" t="s">
        <v>10</v>
      </c>
      <c r="B31" s="46">
        <f>(B30/B12)*100</f>
        <v>-3.320710998145484</v>
      </c>
      <c r="C31" s="48">
        <f>(C30/C12)*100</f>
        <v>6.687762821760662</v>
      </c>
      <c r="D31" s="48">
        <f>(D30/D12)*100</f>
        <v>6.177271659664119</v>
      </c>
      <c r="E31" s="48">
        <f>(E30/E12)*100</f>
        <v>20.877354577829347</v>
      </c>
      <c r="F31" s="48">
        <f>(F30/F12)*100</f>
        <v>13.016279523026888</v>
      </c>
    </row>
    <row r="32" spans="1:4" ht="12.75">
      <c r="A32" s="13"/>
      <c r="B32" s="13"/>
      <c r="C32" s="13"/>
      <c r="D32" s="14"/>
    </row>
    <row r="33" spans="1:6" ht="12.75">
      <c r="A33" s="13" t="s">
        <v>11</v>
      </c>
      <c r="B33" s="17">
        <v>864267</v>
      </c>
      <c r="C33" s="17">
        <v>478562</v>
      </c>
      <c r="D33" s="17">
        <v>455256</v>
      </c>
      <c r="E33" s="7">
        <v>1027264</v>
      </c>
      <c r="F33" s="57">
        <v>1848443.84615385</v>
      </c>
    </row>
    <row r="34" spans="1:6" ht="12.75">
      <c r="A34" s="13" t="s">
        <v>12</v>
      </c>
      <c r="B34" s="17">
        <v>4254054</v>
      </c>
      <c r="C34" s="17">
        <v>2709933</v>
      </c>
      <c r="D34" s="17">
        <v>3343913</v>
      </c>
      <c r="E34" s="7">
        <v>5159694</v>
      </c>
      <c r="F34" s="57">
        <v>5896925.61538462</v>
      </c>
    </row>
    <row r="35" spans="1:6" ht="13.5" thickBot="1">
      <c r="A35" s="13" t="s">
        <v>13</v>
      </c>
      <c r="B35" s="24">
        <f>B33-B34</f>
        <v>-3389787</v>
      </c>
      <c r="C35" s="24">
        <f>C33-C34</f>
        <v>-2231371</v>
      </c>
      <c r="D35" s="24">
        <f>D33-D34</f>
        <v>-2888657</v>
      </c>
      <c r="E35" s="24">
        <f>E33-E34</f>
        <v>-4132430</v>
      </c>
      <c r="F35" s="24">
        <f>F33-F34</f>
        <v>-4048481.76923077</v>
      </c>
    </row>
    <row r="36" spans="1:4" ht="13.5" thickTop="1">
      <c r="A36" s="13"/>
      <c r="B36" s="38"/>
      <c r="C36" s="38"/>
      <c r="D36" s="38"/>
    </row>
    <row r="37" spans="1:6" ht="12.75">
      <c r="A37" s="11" t="s">
        <v>17</v>
      </c>
      <c r="B37" s="29">
        <f>B30+B35</f>
        <v>-4610874</v>
      </c>
      <c r="C37" s="29">
        <f>C30+C35</f>
        <v>527723</v>
      </c>
      <c r="D37" s="29">
        <f>D30+D35</f>
        <v>261076</v>
      </c>
      <c r="E37" s="29">
        <f>E30+E35</f>
        <v>9828590</v>
      </c>
      <c r="F37" s="29">
        <f>F30+F35</f>
        <v>4265751.692307761</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35078863</v>
      </c>
      <c r="C41" s="17">
        <v>26428156</v>
      </c>
      <c r="D41" s="17">
        <v>46509617</v>
      </c>
      <c r="E41" s="7">
        <v>38871442</v>
      </c>
      <c r="F41" s="57">
        <v>37002677.4615385</v>
      </c>
    </row>
    <row r="42" spans="1:6" ht="12.75">
      <c r="A42" s="13" t="s">
        <v>81</v>
      </c>
      <c r="B42" s="20">
        <v>8892681</v>
      </c>
      <c r="C42" s="17">
        <v>6962120</v>
      </c>
      <c r="D42" s="17">
        <v>25011518</v>
      </c>
      <c r="E42" s="7">
        <v>37372915</v>
      </c>
      <c r="F42" s="57">
        <v>53369850.9230769</v>
      </c>
    </row>
    <row r="43" spans="1:6" ht="12.75">
      <c r="A43" s="11" t="s">
        <v>82</v>
      </c>
      <c r="B43" s="40">
        <v>43971544</v>
      </c>
      <c r="C43" s="41">
        <v>33390276</v>
      </c>
      <c r="D43" s="41">
        <v>71521135</v>
      </c>
      <c r="E43" s="54">
        <v>76244357</v>
      </c>
      <c r="F43" s="60">
        <v>90372528.3846154</v>
      </c>
    </row>
    <row r="44" spans="1:6" ht="12.75">
      <c r="A44" s="13" t="s">
        <v>83</v>
      </c>
      <c r="B44" s="40">
        <v>17750118</v>
      </c>
      <c r="C44" s="41">
        <v>15629888</v>
      </c>
      <c r="D44" s="41">
        <v>21457519</v>
      </c>
      <c r="E44" s="7">
        <v>38787273</v>
      </c>
      <c r="F44" s="57">
        <v>27688510.0769231</v>
      </c>
    </row>
    <row r="45" spans="1:6" ht="13.5" thickBot="1">
      <c r="A45" s="11" t="s">
        <v>84</v>
      </c>
      <c r="B45" s="42">
        <v>61721662</v>
      </c>
      <c r="C45" s="43">
        <v>49020164</v>
      </c>
      <c r="D45" s="43">
        <v>92978653</v>
      </c>
      <c r="E45" s="53">
        <v>115031630</v>
      </c>
      <c r="F45" s="61">
        <v>118061038.461538</v>
      </c>
    </row>
    <row r="46" spans="1:4" ht="13.5" thickTop="1">
      <c r="A46" s="11"/>
      <c r="B46" s="20"/>
      <c r="C46" s="17"/>
      <c r="D46" s="17"/>
    </row>
    <row r="47" spans="1:6" ht="12.75">
      <c r="A47" s="13" t="s">
        <v>85</v>
      </c>
      <c r="B47" s="20">
        <v>-3879070</v>
      </c>
      <c r="C47" s="17">
        <v>-26917797</v>
      </c>
      <c r="D47" s="17">
        <v>-17702751</v>
      </c>
      <c r="E47" s="7">
        <v>-10285673</v>
      </c>
      <c r="F47" s="57">
        <v>-10872444</v>
      </c>
    </row>
    <row r="48" spans="1:6" ht="12.75">
      <c r="A48" s="13" t="s">
        <v>86</v>
      </c>
      <c r="B48" s="20">
        <v>52886097</v>
      </c>
      <c r="C48" s="17">
        <v>59826816</v>
      </c>
      <c r="D48" s="17">
        <v>93934681</v>
      </c>
      <c r="E48" s="7">
        <v>103282210</v>
      </c>
      <c r="F48" s="57">
        <v>101078774.153846</v>
      </c>
    </row>
    <row r="49" spans="1:6" ht="12.75">
      <c r="A49" s="13" t="s">
        <v>87</v>
      </c>
      <c r="B49" s="20">
        <v>12714635</v>
      </c>
      <c r="C49" s="17">
        <v>16111146</v>
      </c>
      <c r="D49" s="17">
        <v>16746723</v>
      </c>
      <c r="E49" s="7">
        <v>22035093</v>
      </c>
      <c r="F49" s="57">
        <v>27854708.3076923</v>
      </c>
    </row>
    <row r="50" spans="1:6" ht="13.5" thickBot="1">
      <c r="A50" s="11" t="s">
        <v>88</v>
      </c>
      <c r="B50" s="42">
        <v>61721662</v>
      </c>
      <c r="C50" s="43">
        <v>49020164</v>
      </c>
      <c r="D50" s="43">
        <v>92978653</v>
      </c>
      <c r="E50" s="53">
        <v>115031630</v>
      </c>
      <c r="F50" s="61">
        <v>118061038.461538</v>
      </c>
    </row>
    <row r="51" spans="1:4" ht="13.5" thickTop="1">
      <c r="A51" s="11"/>
      <c r="B51" s="20"/>
      <c r="C51" s="17"/>
      <c r="D51" s="17"/>
    </row>
    <row r="52" spans="1:6" ht="12.75">
      <c r="A52" s="11" t="s">
        <v>91</v>
      </c>
      <c r="B52" s="44">
        <v>-0.5781098376774105</v>
      </c>
      <c r="C52" s="44">
        <v>6.604745345201212</v>
      </c>
      <c r="D52" s="44">
        <v>3.8772211509667707</v>
      </c>
      <c r="E52" s="44">
        <v>13.0297066989</v>
      </c>
      <c r="F52" s="44">
        <v>8.607986319</v>
      </c>
    </row>
    <row r="53" spans="1:4" ht="12.75">
      <c r="A53" s="11"/>
      <c r="B53" s="44"/>
      <c r="C53" s="44"/>
      <c r="D53" s="44"/>
    </row>
    <row r="54" spans="1:6" ht="12.75">
      <c r="A54" s="13" t="s">
        <v>92</v>
      </c>
      <c r="B54" s="23">
        <v>141649337</v>
      </c>
      <c r="C54" s="23">
        <v>145865728</v>
      </c>
      <c r="D54" s="23">
        <v>149695109</v>
      </c>
      <c r="E54" s="7">
        <v>152577967</v>
      </c>
      <c r="F54" s="7">
        <v>156177949.076923</v>
      </c>
    </row>
    <row r="55" spans="1:4" ht="12.75">
      <c r="A55" s="13"/>
      <c r="B55" s="13"/>
      <c r="C55" s="13"/>
      <c r="D55" s="14"/>
    </row>
    <row r="56" spans="1:6" ht="12.75">
      <c r="A56" s="13" t="s">
        <v>89</v>
      </c>
      <c r="B56" s="13">
        <v>287</v>
      </c>
      <c r="C56" s="13">
        <v>299</v>
      </c>
      <c r="D56" s="13">
        <v>295</v>
      </c>
      <c r="E56">
        <v>290</v>
      </c>
      <c r="F56">
        <v>304</v>
      </c>
    </row>
    <row r="57" spans="1:4" ht="12.75">
      <c r="A57" s="13"/>
      <c r="B57" s="13"/>
      <c r="C57" s="13"/>
      <c r="D57" s="14"/>
    </row>
    <row r="58" spans="1:6" ht="12.75">
      <c r="A58" s="11" t="s">
        <v>14</v>
      </c>
      <c r="B58" s="13">
        <v>15</v>
      </c>
      <c r="C58" s="26">
        <v>12</v>
      </c>
      <c r="D58" s="13">
        <v>9</v>
      </c>
      <c r="E58">
        <v>12</v>
      </c>
      <c r="F58">
        <v>13</v>
      </c>
    </row>
    <row r="59" spans="1:6" ht="12.75">
      <c r="A59" s="11" t="s">
        <v>55</v>
      </c>
      <c r="B59" s="13">
        <v>16</v>
      </c>
      <c r="C59" s="26">
        <v>15</v>
      </c>
      <c r="D59" s="13">
        <v>15</v>
      </c>
      <c r="E59">
        <v>13</v>
      </c>
      <c r="F59">
        <v>13</v>
      </c>
    </row>
    <row r="60" spans="1:4" ht="12.75">
      <c r="A60" s="4"/>
      <c r="B60" s="27"/>
      <c r="C60" s="27"/>
      <c r="D60" s="14"/>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1.2812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107</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20232000</v>
      </c>
      <c r="C12" s="17">
        <v>27386842</v>
      </c>
      <c r="D12" s="17">
        <v>36341403</v>
      </c>
      <c r="E12" s="7">
        <v>43584519</v>
      </c>
      <c r="F12" s="57">
        <v>45335713.1818182</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3195466</v>
      </c>
      <c r="C15" s="20">
        <v>4524219</v>
      </c>
      <c r="D15" s="17">
        <v>6042103</v>
      </c>
      <c r="E15" s="7">
        <v>7684926</v>
      </c>
      <c r="F15" s="57">
        <v>8469217.18181818</v>
      </c>
    </row>
    <row r="16" spans="1:6" ht="12.75">
      <c r="A16" s="13" t="s">
        <v>1</v>
      </c>
      <c r="B16" s="17">
        <v>655186</v>
      </c>
      <c r="C16" s="20">
        <v>990159</v>
      </c>
      <c r="D16" s="17">
        <v>948894</v>
      </c>
      <c r="E16" s="7">
        <v>1169828</v>
      </c>
      <c r="F16" s="57">
        <v>1078987.59090909</v>
      </c>
    </row>
    <row r="17" spans="1:6" ht="12.75">
      <c r="A17" s="13" t="s">
        <v>15</v>
      </c>
      <c r="B17" s="17">
        <v>29810</v>
      </c>
      <c r="C17" s="20">
        <v>94135</v>
      </c>
      <c r="D17" s="17">
        <v>126370</v>
      </c>
      <c r="E17" s="7">
        <v>21116</v>
      </c>
      <c r="F17" s="57">
        <v>21738</v>
      </c>
    </row>
    <row r="18" spans="1:6" ht="12.75">
      <c r="A18" s="13" t="s">
        <v>16</v>
      </c>
      <c r="B18" s="17"/>
      <c r="C18" s="20"/>
      <c r="D18" s="17">
        <v>72454</v>
      </c>
      <c r="E18" s="7">
        <v>86006</v>
      </c>
      <c r="F18" s="57">
        <v>86127.8636363636</v>
      </c>
    </row>
    <row r="19" spans="1:6" ht="12.75">
      <c r="A19" s="13" t="s">
        <v>2</v>
      </c>
      <c r="B19" s="17">
        <v>257959</v>
      </c>
      <c r="C19" s="20">
        <v>163188</v>
      </c>
      <c r="D19" s="17">
        <v>207019</v>
      </c>
      <c r="E19" s="7">
        <v>258259</v>
      </c>
      <c r="F19" s="57">
        <v>156972.5</v>
      </c>
    </row>
    <row r="20" spans="1:6" ht="12.75">
      <c r="A20" s="13" t="s">
        <v>3</v>
      </c>
      <c r="B20" s="17">
        <v>208803</v>
      </c>
      <c r="C20" s="20">
        <v>191261</v>
      </c>
      <c r="D20" s="17">
        <v>156614</v>
      </c>
      <c r="E20" s="7">
        <v>178694</v>
      </c>
      <c r="F20" s="57">
        <v>168280.772727273</v>
      </c>
    </row>
    <row r="21" spans="1:6" ht="12.75">
      <c r="A21" s="13" t="s">
        <v>4</v>
      </c>
      <c r="B21" s="17">
        <v>362523</v>
      </c>
      <c r="C21" s="20">
        <v>422562</v>
      </c>
      <c r="D21" s="17">
        <v>442192</v>
      </c>
      <c r="E21" s="7">
        <v>425596</v>
      </c>
      <c r="F21" s="57">
        <v>378468.227272727</v>
      </c>
    </row>
    <row r="22" spans="1:6" ht="12.75">
      <c r="A22" s="13" t="s">
        <v>5</v>
      </c>
      <c r="B22" s="17">
        <v>260661</v>
      </c>
      <c r="C22" s="20">
        <v>291830</v>
      </c>
      <c r="D22" s="17">
        <v>326968</v>
      </c>
      <c r="E22" s="7">
        <v>290770</v>
      </c>
      <c r="F22" s="57">
        <v>229378</v>
      </c>
    </row>
    <row r="23" spans="1:6" ht="12.75">
      <c r="A23" s="13" t="s">
        <v>6</v>
      </c>
      <c r="B23" s="17">
        <v>2032286</v>
      </c>
      <c r="C23" s="20">
        <v>2682185</v>
      </c>
      <c r="D23" s="17">
        <v>2781694</v>
      </c>
      <c r="E23" s="7">
        <v>2670183</v>
      </c>
      <c r="F23" s="57">
        <v>5072672.18181818</v>
      </c>
    </row>
    <row r="24" spans="1:6" ht="12.75">
      <c r="A24" s="13" t="s">
        <v>7</v>
      </c>
      <c r="B24" s="17">
        <v>1059891</v>
      </c>
      <c r="C24" s="20">
        <v>1293678</v>
      </c>
      <c r="D24" s="17">
        <v>1696373</v>
      </c>
      <c r="E24" s="7">
        <v>1819092</v>
      </c>
      <c r="F24" s="57">
        <v>2200975.31818182</v>
      </c>
    </row>
    <row r="25" spans="1:6" ht="12.75">
      <c r="A25" s="13" t="s">
        <v>8</v>
      </c>
      <c r="B25" s="17">
        <v>3015887</v>
      </c>
      <c r="C25" s="20">
        <v>2782128</v>
      </c>
      <c r="D25" s="17">
        <v>3191025</v>
      </c>
      <c r="E25" s="7">
        <v>4260855</v>
      </c>
      <c r="F25" s="57">
        <v>5130010.22727273</v>
      </c>
    </row>
    <row r="26" spans="1:6" ht="12.75">
      <c r="A26" s="13" t="s">
        <v>27</v>
      </c>
      <c r="B26" s="23">
        <v>6741344</v>
      </c>
      <c r="C26" s="20">
        <v>8748882</v>
      </c>
      <c r="D26" s="17">
        <v>12150218</v>
      </c>
      <c r="E26" s="20">
        <v>13863300</v>
      </c>
      <c r="F26" s="20">
        <v>14642448.954545427</v>
      </c>
    </row>
    <row r="27" spans="1:6" ht="12.75">
      <c r="A27" s="13" t="s">
        <v>28</v>
      </c>
      <c r="B27" s="17">
        <v>2922235</v>
      </c>
      <c r="C27" s="17">
        <v>3197411</v>
      </c>
      <c r="D27" s="17">
        <v>3144048</v>
      </c>
      <c r="E27" s="7">
        <v>3488878</v>
      </c>
      <c r="F27" s="55">
        <v>2605469.90909091</v>
      </c>
    </row>
    <row r="28" spans="1:6" ht="13.5" thickBot="1">
      <c r="A28" s="28" t="s">
        <v>26</v>
      </c>
      <c r="B28" s="24">
        <f>SUM(B15:B27)</f>
        <v>20742051</v>
      </c>
      <c r="C28" s="24">
        <f>SUM(C15:C27)</f>
        <v>25381638</v>
      </c>
      <c r="D28" s="24">
        <f>SUM(D15:D27)</f>
        <v>31285972</v>
      </c>
      <c r="E28" s="24">
        <f>SUM(E15:E27)</f>
        <v>36217503</v>
      </c>
      <c r="F28" s="24">
        <f>SUM(F15:F27)</f>
        <v>40240746.727272704</v>
      </c>
    </row>
    <row r="29" spans="1:4" ht="13.5" thickTop="1">
      <c r="A29" s="13"/>
      <c r="B29" s="17"/>
      <c r="C29" s="17"/>
      <c r="D29" s="25"/>
    </row>
    <row r="30" spans="1:6" s="11" customFormat="1" ht="12.75">
      <c r="A30" s="11" t="s">
        <v>9</v>
      </c>
      <c r="B30" s="29">
        <f>B12-B28</f>
        <v>-510051</v>
      </c>
      <c r="C30" s="29">
        <f>C12-C28</f>
        <v>2005204</v>
      </c>
      <c r="D30" s="29">
        <f>D12-D28</f>
        <v>5055431</v>
      </c>
      <c r="E30" s="29">
        <f>E12-E28</f>
        <v>7367016</v>
      </c>
      <c r="F30" s="29">
        <f>F12-F28</f>
        <v>5094966.454545498</v>
      </c>
    </row>
    <row r="31" spans="1:6" s="11" customFormat="1" ht="12.75">
      <c r="A31" s="11" t="s">
        <v>10</v>
      </c>
      <c r="B31" s="46">
        <f>(B30/B12)*100</f>
        <v>-2.521011269276394</v>
      </c>
      <c r="C31" s="48">
        <f>(C30/C12)*100</f>
        <v>7.321778830870679</v>
      </c>
      <c r="D31" s="48">
        <f>(D30/D12)*100</f>
        <v>13.910940642550315</v>
      </c>
      <c r="E31" s="48">
        <f>(E30/E12)*100</f>
        <v>16.902827354822936</v>
      </c>
      <c r="F31" s="48">
        <f>(F30/F12)*100</f>
        <v>11.238306617372954</v>
      </c>
    </row>
    <row r="32" spans="1:4" ht="12.75">
      <c r="A32" s="13"/>
      <c r="B32" s="13"/>
      <c r="C32" s="13"/>
      <c r="D32" s="14"/>
    </row>
    <row r="33" spans="1:6" ht="12.75">
      <c r="A33" s="13" t="s">
        <v>11</v>
      </c>
      <c r="B33" s="17">
        <v>201146</v>
      </c>
      <c r="C33" s="17">
        <v>86569</v>
      </c>
      <c r="D33" s="17">
        <v>711312</v>
      </c>
      <c r="E33" s="7">
        <v>1057489</v>
      </c>
      <c r="F33" s="57">
        <v>1559159.5</v>
      </c>
    </row>
    <row r="34" spans="1:6" ht="12.75">
      <c r="A34" s="13" t="s">
        <v>12</v>
      </c>
      <c r="B34" s="17">
        <v>3022645</v>
      </c>
      <c r="C34" s="17">
        <v>1833021</v>
      </c>
      <c r="D34" s="17">
        <v>2205958</v>
      </c>
      <c r="E34" s="7">
        <v>2966569</v>
      </c>
      <c r="F34" s="57">
        <v>3382740.31818182</v>
      </c>
    </row>
    <row r="35" spans="1:6" ht="13.5" thickBot="1">
      <c r="A35" s="13" t="s">
        <v>13</v>
      </c>
      <c r="B35" s="24">
        <f>B33-B34</f>
        <v>-2821499</v>
      </c>
      <c r="C35" s="24">
        <f>C33-C34</f>
        <v>-1746452</v>
      </c>
      <c r="D35" s="24">
        <f>D33-D34</f>
        <v>-1494646</v>
      </c>
      <c r="E35" s="24">
        <f>E33-E34</f>
        <v>-1909080</v>
      </c>
      <c r="F35" s="24">
        <f>F33-F34</f>
        <v>-1823580.8181818202</v>
      </c>
    </row>
    <row r="36" spans="1:4" ht="13.5" thickTop="1">
      <c r="A36" s="13"/>
      <c r="B36" s="38"/>
      <c r="C36" s="38"/>
      <c r="D36" s="38"/>
    </row>
    <row r="37" spans="1:6" ht="12.75">
      <c r="A37" s="11" t="s">
        <v>17</v>
      </c>
      <c r="B37" s="29">
        <f>B30+B35</f>
        <v>-3331550</v>
      </c>
      <c r="C37" s="29">
        <f>C30+C35</f>
        <v>258752</v>
      </c>
      <c r="D37" s="29">
        <f>D30+D35</f>
        <v>3560785</v>
      </c>
      <c r="E37" s="29">
        <f>E30+E35</f>
        <v>5457936</v>
      </c>
      <c r="F37" s="29">
        <f>F30+F35</f>
        <v>3271385.6363636777</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35962688</v>
      </c>
      <c r="C41" s="17">
        <v>38609293</v>
      </c>
      <c r="D41" s="17">
        <v>37612406</v>
      </c>
      <c r="E41" s="7">
        <v>38549330</v>
      </c>
      <c r="F41" s="57">
        <v>25648488.5909091</v>
      </c>
    </row>
    <row r="42" spans="1:6" ht="12.75">
      <c r="A42" s="13" t="s">
        <v>81</v>
      </c>
      <c r="B42" s="20">
        <v>5873692</v>
      </c>
      <c r="C42" s="17">
        <v>9512656</v>
      </c>
      <c r="D42" s="17">
        <v>27724418</v>
      </c>
      <c r="E42" s="7">
        <v>48309077</v>
      </c>
      <c r="F42" s="57">
        <v>46096384.8636364</v>
      </c>
    </row>
    <row r="43" spans="1:6" ht="12.75">
      <c r="A43" s="11" t="s">
        <v>82</v>
      </c>
      <c r="B43" s="40">
        <v>41836380</v>
      </c>
      <c r="C43" s="41">
        <v>48121950</v>
      </c>
      <c r="D43" s="41">
        <v>65336824</v>
      </c>
      <c r="E43" s="54">
        <v>86858408</v>
      </c>
      <c r="F43" s="60">
        <v>71744873.4545455</v>
      </c>
    </row>
    <row r="44" spans="1:6" ht="12.75">
      <c r="A44" s="13" t="s">
        <v>83</v>
      </c>
      <c r="B44" s="40">
        <v>6446341</v>
      </c>
      <c r="C44" s="41">
        <v>6021179</v>
      </c>
      <c r="D44" s="41">
        <v>9379339</v>
      </c>
      <c r="E44" s="7">
        <v>19966381</v>
      </c>
      <c r="F44" s="57">
        <v>22724878.6363636</v>
      </c>
    </row>
    <row r="45" spans="1:6" ht="13.5" thickBot="1">
      <c r="A45" s="11" t="s">
        <v>84</v>
      </c>
      <c r="B45" s="42">
        <v>48282721</v>
      </c>
      <c r="C45" s="43">
        <v>54143129</v>
      </c>
      <c r="D45" s="43">
        <v>74716162</v>
      </c>
      <c r="E45" s="53">
        <v>106824789</v>
      </c>
      <c r="F45" s="61">
        <v>94469752.0909091</v>
      </c>
    </row>
    <row r="46" spans="1:4" ht="13.5" thickTop="1">
      <c r="A46" s="11"/>
      <c r="B46" s="20"/>
      <c r="C46" s="17"/>
      <c r="D46" s="17"/>
    </row>
    <row r="47" spans="1:6" ht="12.75">
      <c r="A47" s="13" t="s">
        <v>85</v>
      </c>
      <c r="B47" s="20">
        <v>-4711654</v>
      </c>
      <c r="C47" s="17">
        <v>-3228385</v>
      </c>
      <c r="D47" s="17">
        <v>544774</v>
      </c>
      <c r="E47" s="7">
        <v>20944368</v>
      </c>
      <c r="F47" s="57">
        <v>16013018.8636364</v>
      </c>
    </row>
    <row r="48" spans="1:6" ht="12.75">
      <c r="A48" s="13" t="s">
        <v>86</v>
      </c>
      <c r="B48" s="20">
        <v>45828128</v>
      </c>
      <c r="C48" s="17">
        <v>51222484</v>
      </c>
      <c r="D48" s="17">
        <v>65800094</v>
      </c>
      <c r="E48" s="7">
        <v>76700897</v>
      </c>
      <c r="F48" s="57">
        <v>65342048.5909091</v>
      </c>
    </row>
    <row r="49" spans="1:6" ht="12.75">
      <c r="A49" s="13" t="s">
        <v>87</v>
      </c>
      <c r="B49" s="20">
        <v>7166246</v>
      </c>
      <c r="C49" s="17">
        <v>6149030</v>
      </c>
      <c r="D49" s="17">
        <v>8371294</v>
      </c>
      <c r="E49" s="7">
        <v>9179524</v>
      </c>
      <c r="F49" s="57">
        <v>13114684.6363636</v>
      </c>
    </row>
    <row r="50" spans="1:6" ht="13.5" thickBot="1">
      <c r="A50" s="11" t="s">
        <v>88</v>
      </c>
      <c r="B50" s="42">
        <v>48282721</v>
      </c>
      <c r="C50" s="43">
        <v>54143129</v>
      </c>
      <c r="D50" s="43">
        <v>74716162</v>
      </c>
      <c r="E50" s="53">
        <v>106824789</v>
      </c>
      <c r="F50" s="61">
        <v>94469752.0909091</v>
      </c>
    </row>
    <row r="51" spans="1:4" ht="13.5" thickTop="1">
      <c r="A51" s="11"/>
      <c r="B51" s="20"/>
      <c r="C51" s="17"/>
      <c r="D51" s="17"/>
    </row>
    <row r="52" spans="1:6" ht="12.75">
      <c r="A52" s="11" t="s">
        <v>91</v>
      </c>
      <c r="B52" s="44">
        <v>-0.6397796014851773</v>
      </c>
      <c r="C52" s="44">
        <v>3.863411735956376</v>
      </c>
      <c r="D52" s="44">
        <v>7.71820024695594</v>
      </c>
      <c r="E52" s="44">
        <v>7.88628283646</v>
      </c>
      <c r="F52" s="44">
        <v>7.04365774136</v>
      </c>
    </row>
    <row r="53" spans="1:4" ht="12.75">
      <c r="A53" s="11"/>
      <c r="B53" s="44"/>
      <c r="C53" s="44"/>
      <c r="D53" s="44"/>
    </row>
    <row r="54" spans="1:6" ht="12.75">
      <c r="A54" s="13" t="s">
        <v>92</v>
      </c>
      <c r="B54" s="23">
        <v>81821988</v>
      </c>
      <c r="C54" s="23">
        <v>88650082</v>
      </c>
      <c r="D54" s="23">
        <v>92280625</v>
      </c>
      <c r="E54" s="7">
        <v>101165567</v>
      </c>
      <c r="F54" s="7">
        <v>95159828.1818182</v>
      </c>
    </row>
    <row r="55" spans="1:4" ht="12.75">
      <c r="A55" s="13"/>
      <c r="B55" s="13"/>
      <c r="C55" s="13"/>
      <c r="D55" s="14"/>
    </row>
    <row r="56" spans="1:6" ht="12.75">
      <c r="A56" s="13" t="s">
        <v>89</v>
      </c>
      <c r="B56" s="13">
        <v>235</v>
      </c>
      <c r="C56" s="13">
        <v>259</v>
      </c>
      <c r="D56" s="13">
        <v>273</v>
      </c>
      <c r="E56">
        <v>284</v>
      </c>
      <c r="F56">
        <v>299</v>
      </c>
    </row>
    <row r="57" spans="1:4" ht="12.75">
      <c r="A57" s="13"/>
      <c r="B57" s="13"/>
      <c r="C57" s="13"/>
      <c r="D57" s="14"/>
    </row>
    <row r="58" spans="1:6" ht="12.75">
      <c r="A58" s="11" t="s">
        <v>14</v>
      </c>
      <c r="B58" s="13">
        <v>26</v>
      </c>
      <c r="C58" s="26">
        <v>23</v>
      </c>
      <c r="D58" s="13">
        <v>21</v>
      </c>
      <c r="E58">
        <v>20</v>
      </c>
      <c r="F58">
        <v>16</v>
      </c>
    </row>
    <row r="59" spans="1:6" ht="12.75">
      <c r="A59" s="11" t="s">
        <v>55</v>
      </c>
      <c r="B59" s="13">
        <v>33</v>
      </c>
      <c r="C59" s="26">
        <v>31</v>
      </c>
      <c r="D59" s="13">
        <v>25</v>
      </c>
      <c r="E59">
        <v>24</v>
      </c>
      <c r="F59">
        <v>22</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pane xSplit="1" ySplit="11" topLeftCell="B12" activePane="bottomRight" state="frozen"/>
      <selection pane="topLeft" activeCell="B10" sqref="B10"/>
      <selection pane="topRight" activeCell="B10" sqref="B10"/>
      <selection pane="bottomLeft" activeCell="B10" sqref="B10"/>
      <selection pane="bottomRight" activeCell="A2" sqref="A2"/>
    </sheetView>
  </sheetViews>
  <sheetFormatPr defaultColWidth="9.140625" defaultRowHeight="12.75"/>
  <cols>
    <col min="1" max="1" width="32.8515625" style="0" customWidth="1"/>
    <col min="2" max="6" width="11.2812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108</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18361932</v>
      </c>
      <c r="C12" s="17">
        <v>21441322</v>
      </c>
      <c r="D12" s="17">
        <v>29442459</v>
      </c>
      <c r="E12" s="7">
        <v>41609744</v>
      </c>
      <c r="F12" s="57">
        <v>47170042.25</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3283288</v>
      </c>
      <c r="C15" s="20">
        <v>3742098</v>
      </c>
      <c r="D15" s="17">
        <v>6599137</v>
      </c>
      <c r="E15" s="7">
        <v>7265633</v>
      </c>
      <c r="F15" s="57">
        <v>9527805.41666667</v>
      </c>
    </row>
    <row r="16" spans="1:6" ht="12.75">
      <c r="A16" s="13" t="s">
        <v>1</v>
      </c>
      <c r="B16" s="17">
        <v>610128</v>
      </c>
      <c r="C16" s="20">
        <v>824710</v>
      </c>
      <c r="D16" s="17">
        <v>879763</v>
      </c>
      <c r="E16" s="7">
        <v>1123536</v>
      </c>
      <c r="F16" s="57">
        <v>1164606.08333333</v>
      </c>
    </row>
    <row r="17" spans="1:6" ht="12.75">
      <c r="A17" s="13" t="s">
        <v>15</v>
      </c>
      <c r="B17" s="17">
        <v>30360</v>
      </c>
      <c r="C17" s="20">
        <v>73069</v>
      </c>
      <c r="D17" s="17">
        <v>102636</v>
      </c>
      <c r="E17" s="7">
        <v>20879</v>
      </c>
      <c r="F17" s="57">
        <v>23813.8333333333</v>
      </c>
    </row>
    <row r="18" spans="1:6" ht="12.75">
      <c r="A18" s="13" t="s">
        <v>16</v>
      </c>
      <c r="B18" s="17"/>
      <c r="C18" s="20"/>
      <c r="D18" s="17">
        <v>49690</v>
      </c>
      <c r="E18" s="7">
        <v>84201</v>
      </c>
      <c r="F18" s="57">
        <v>92357.0833333333</v>
      </c>
    </row>
    <row r="19" spans="1:6" ht="12.75">
      <c r="A19" s="13" t="s">
        <v>2</v>
      </c>
      <c r="B19" s="17">
        <v>252095</v>
      </c>
      <c r="C19" s="20">
        <v>362760</v>
      </c>
      <c r="D19" s="17">
        <v>369855</v>
      </c>
      <c r="E19" s="7">
        <v>370762</v>
      </c>
      <c r="F19" s="57">
        <v>355060.833333333</v>
      </c>
    </row>
    <row r="20" spans="1:6" ht="12.75">
      <c r="A20" s="13" t="s">
        <v>3</v>
      </c>
      <c r="B20" s="17">
        <v>127345</v>
      </c>
      <c r="C20" s="20">
        <v>187756</v>
      </c>
      <c r="D20" s="17">
        <v>162832</v>
      </c>
      <c r="E20" s="7">
        <v>248913</v>
      </c>
      <c r="F20" s="57">
        <v>276158.5</v>
      </c>
    </row>
    <row r="21" spans="1:6" ht="12.75">
      <c r="A21" s="13" t="s">
        <v>4</v>
      </c>
      <c r="B21" s="17">
        <v>365102</v>
      </c>
      <c r="C21" s="20">
        <v>325461</v>
      </c>
      <c r="D21" s="17">
        <v>350694</v>
      </c>
      <c r="E21" s="7">
        <v>503229</v>
      </c>
      <c r="F21" s="57">
        <v>412183</v>
      </c>
    </row>
    <row r="22" spans="1:6" ht="12.75">
      <c r="A22" s="13" t="s">
        <v>5</v>
      </c>
      <c r="B22" s="17">
        <v>278599</v>
      </c>
      <c r="C22" s="20">
        <v>319477</v>
      </c>
      <c r="D22" s="17">
        <v>403957</v>
      </c>
      <c r="E22" s="7">
        <v>447919</v>
      </c>
      <c r="F22" s="57">
        <v>439612.166666667</v>
      </c>
    </row>
    <row r="23" spans="1:6" ht="12.75">
      <c r="A23" s="13" t="s">
        <v>6</v>
      </c>
      <c r="B23" s="17">
        <v>1528044</v>
      </c>
      <c r="C23" s="20">
        <v>1670018</v>
      </c>
      <c r="D23" s="17">
        <v>1823329</v>
      </c>
      <c r="E23" s="7">
        <v>2874979</v>
      </c>
      <c r="F23" s="57">
        <v>3241831.58333333</v>
      </c>
    </row>
    <row r="24" spans="1:6" ht="12.75">
      <c r="A24" s="13" t="s">
        <v>7</v>
      </c>
      <c r="B24" s="17">
        <v>1042231</v>
      </c>
      <c r="C24" s="20">
        <v>957929</v>
      </c>
      <c r="D24" s="17">
        <v>1240738</v>
      </c>
      <c r="E24" s="7">
        <v>1766662</v>
      </c>
      <c r="F24" s="57">
        <v>1838726.33333333</v>
      </c>
    </row>
    <row r="25" spans="1:6" ht="12.75">
      <c r="A25" s="13" t="s">
        <v>8</v>
      </c>
      <c r="B25" s="17">
        <v>1703873</v>
      </c>
      <c r="C25" s="20">
        <v>2643594</v>
      </c>
      <c r="D25" s="17">
        <v>2561072</v>
      </c>
      <c r="E25" s="7">
        <v>3859343</v>
      </c>
      <c r="F25" s="57">
        <v>4929736.91666667</v>
      </c>
    </row>
    <row r="26" spans="1:6" ht="12.75">
      <c r="A26" s="13" t="s">
        <v>27</v>
      </c>
      <c r="B26" s="23">
        <v>6461501</v>
      </c>
      <c r="C26" s="20">
        <v>7031869</v>
      </c>
      <c r="D26" s="17">
        <v>9781554</v>
      </c>
      <c r="E26" s="20">
        <v>13002278</v>
      </c>
      <c r="F26" s="7">
        <v>17045420.750000034</v>
      </c>
    </row>
    <row r="27" spans="1:6" ht="12.75">
      <c r="A27" s="13" t="s">
        <v>28</v>
      </c>
      <c r="B27" s="17">
        <v>2267142</v>
      </c>
      <c r="C27" s="17">
        <v>2515123</v>
      </c>
      <c r="D27" s="17">
        <v>3230583</v>
      </c>
      <c r="E27" s="7">
        <v>3455531</v>
      </c>
      <c r="F27" s="57">
        <v>3299849.16666667</v>
      </c>
    </row>
    <row r="28" spans="1:6" ht="13.5" thickBot="1">
      <c r="A28" s="28" t="s">
        <v>26</v>
      </c>
      <c r="B28" s="24">
        <f>SUM(B15:B27)</f>
        <v>17949708</v>
      </c>
      <c r="C28" s="24">
        <f>SUM(C15:C27)</f>
        <v>20653864</v>
      </c>
      <c r="D28" s="24">
        <f>SUM(D15:D27)</f>
        <v>27555840</v>
      </c>
      <c r="E28" s="24">
        <f>SUM(E15:E27)</f>
        <v>35023865</v>
      </c>
      <c r="F28" s="24">
        <f>SUM(F15:F27)</f>
        <v>42647161.6666667</v>
      </c>
    </row>
    <row r="29" spans="1:4" ht="13.5" thickTop="1">
      <c r="A29" s="13"/>
      <c r="B29" s="17"/>
      <c r="C29" s="17"/>
      <c r="D29" s="25"/>
    </row>
    <row r="30" spans="1:6" s="11" customFormat="1" ht="12.75">
      <c r="A30" s="11" t="s">
        <v>9</v>
      </c>
      <c r="B30" s="29">
        <f>B12-B28</f>
        <v>412224</v>
      </c>
      <c r="C30" s="29">
        <f>C12-C28</f>
        <v>787458</v>
      </c>
      <c r="D30" s="29">
        <f>D12-D28</f>
        <v>1886619</v>
      </c>
      <c r="E30" s="29">
        <f>E12-E28</f>
        <v>6585879</v>
      </c>
      <c r="F30" s="29">
        <f>F12-F28</f>
        <v>4522880.583333299</v>
      </c>
    </row>
    <row r="31" spans="1:6" s="11" customFormat="1" ht="12.75">
      <c r="A31" s="11" t="s">
        <v>10</v>
      </c>
      <c r="B31" s="48">
        <f>(B30/B12)*100</f>
        <v>2.244992520394913</v>
      </c>
      <c r="C31" s="48">
        <f>(C30/C12)*100</f>
        <v>3.6726186939406067</v>
      </c>
      <c r="D31" s="48">
        <f>(D30/D12)*100</f>
        <v>6.407817363352701</v>
      </c>
      <c r="E31" s="48">
        <f>(E30/E12)*100</f>
        <v>15.827732561873006</v>
      </c>
      <c r="F31" s="48">
        <f>(F30/F12)*100</f>
        <v>9.588459894443488</v>
      </c>
    </row>
    <row r="32" spans="1:4" ht="12.75">
      <c r="A32" s="13"/>
      <c r="B32" s="13"/>
      <c r="C32" s="13"/>
      <c r="D32" s="14"/>
    </row>
    <row r="33" spans="1:6" ht="12.75">
      <c r="A33" s="13" t="s">
        <v>11</v>
      </c>
      <c r="B33" s="17">
        <v>118153</v>
      </c>
      <c r="C33" s="17">
        <v>94631</v>
      </c>
      <c r="D33" s="17">
        <v>212233</v>
      </c>
      <c r="E33" s="7">
        <v>512940</v>
      </c>
      <c r="F33" s="57">
        <v>787446.5</v>
      </c>
    </row>
    <row r="34" spans="1:6" ht="12.75">
      <c r="A34" s="13" t="s">
        <v>12</v>
      </c>
      <c r="B34" s="17">
        <v>2749966</v>
      </c>
      <c r="C34" s="17">
        <v>2725397</v>
      </c>
      <c r="D34" s="17">
        <v>2121829</v>
      </c>
      <c r="E34" s="7">
        <v>2939928</v>
      </c>
      <c r="F34" s="57">
        <v>4672214.16666667</v>
      </c>
    </row>
    <row r="35" spans="1:6" ht="13.5" thickBot="1">
      <c r="A35" s="13" t="s">
        <v>13</v>
      </c>
      <c r="B35" s="24">
        <f>B33-B34</f>
        <v>-2631813</v>
      </c>
      <c r="C35" s="24">
        <f>C33-C34</f>
        <v>-2630766</v>
      </c>
      <c r="D35" s="24">
        <f>D33-D34</f>
        <v>-1909596</v>
      </c>
      <c r="E35" s="24">
        <f>E33-E34</f>
        <v>-2426988</v>
      </c>
      <c r="F35" s="24">
        <f>F33-F34</f>
        <v>-3884767.66666667</v>
      </c>
    </row>
    <row r="36" spans="1:4" ht="13.5" thickTop="1">
      <c r="A36" s="13"/>
      <c r="B36" s="38"/>
      <c r="C36" s="38"/>
      <c r="D36" s="38"/>
    </row>
    <row r="37" spans="1:6" ht="12.75">
      <c r="A37" s="11" t="s">
        <v>17</v>
      </c>
      <c r="B37" s="29">
        <f>B30+B35</f>
        <v>-2219589</v>
      </c>
      <c r="C37" s="29">
        <f>C30+C35</f>
        <v>-1843308</v>
      </c>
      <c r="D37" s="29">
        <f>D30+D35</f>
        <v>-22977</v>
      </c>
      <c r="E37" s="29">
        <f>E30+E35</f>
        <v>4158891</v>
      </c>
      <c r="F37" s="29">
        <f>F30+F35</f>
        <v>638112.9166666288</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30183213</v>
      </c>
      <c r="C41" s="17">
        <v>30355456</v>
      </c>
      <c r="D41" s="17">
        <v>39685141</v>
      </c>
      <c r="E41" s="7">
        <v>38040786</v>
      </c>
      <c r="F41" s="57">
        <v>36628814</v>
      </c>
    </row>
    <row r="42" spans="1:6" ht="12.75">
      <c r="A42" s="13" t="s">
        <v>81</v>
      </c>
      <c r="B42" s="20">
        <v>5881676</v>
      </c>
      <c r="C42" s="17">
        <v>4304821</v>
      </c>
      <c r="D42" s="17">
        <v>9521970</v>
      </c>
      <c r="E42" s="7">
        <v>13599473</v>
      </c>
      <c r="F42" s="57">
        <v>14832177</v>
      </c>
    </row>
    <row r="43" spans="1:6" ht="12.75">
      <c r="A43" s="11" t="s">
        <v>82</v>
      </c>
      <c r="B43" s="40">
        <v>36064889</v>
      </c>
      <c r="C43" s="41">
        <v>34660277</v>
      </c>
      <c r="D43" s="41">
        <v>49207111</v>
      </c>
      <c r="E43" s="54">
        <v>51640259</v>
      </c>
      <c r="F43" s="60">
        <v>51460991</v>
      </c>
    </row>
    <row r="44" spans="1:6" ht="12.75">
      <c r="A44" s="13" t="s">
        <v>83</v>
      </c>
      <c r="B44" s="40">
        <v>4180382</v>
      </c>
      <c r="C44" s="41">
        <v>6578628</v>
      </c>
      <c r="D44" s="41">
        <v>7244746</v>
      </c>
      <c r="E44" s="7">
        <v>12152147</v>
      </c>
      <c r="F44" s="57">
        <v>12272729.5</v>
      </c>
    </row>
    <row r="45" spans="1:6" ht="13.5" thickBot="1">
      <c r="A45" s="11" t="s">
        <v>84</v>
      </c>
      <c r="B45" s="42">
        <v>40245271</v>
      </c>
      <c r="C45" s="43">
        <v>41238905</v>
      </c>
      <c r="D45" s="43">
        <v>56451856</v>
      </c>
      <c r="E45" s="53">
        <v>63792406</v>
      </c>
      <c r="F45" s="61">
        <v>63733720.5</v>
      </c>
    </row>
    <row r="46" spans="1:4" ht="13.5" thickTop="1">
      <c r="A46" s="11"/>
      <c r="B46" s="20"/>
      <c r="C46" s="17"/>
      <c r="D46" s="17"/>
    </row>
    <row r="47" spans="1:6" ht="12.75">
      <c r="A47" s="13" t="s">
        <v>85</v>
      </c>
      <c r="B47" s="20">
        <v>-4314172</v>
      </c>
      <c r="C47" s="17">
        <v>-15260631</v>
      </c>
      <c r="D47" s="17">
        <v>-12148716</v>
      </c>
      <c r="E47" s="7">
        <v>-11725937</v>
      </c>
      <c r="F47" s="57">
        <v>-20565407</v>
      </c>
    </row>
    <row r="48" spans="1:6" ht="12.75">
      <c r="A48" s="13" t="s">
        <v>86</v>
      </c>
      <c r="B48" s="20">
        <v>40025771</v>
      </c>
      <c r="C48" s="17">
        <v>49617953</v>
      </c>
      <c r="D48" s="17">
        <v>61128250</v>
      </c>
      <c r="E48" s="7">
        <v>67918087</v>
      </c>
      <c r="F48" s="57">
        <v>74094009.6666667</v>
      </c>
    </row>
    <row r="49" spans="1:6" ht="12.75">
      <c r="A49" s="13" t="s">
        <v>87</v>
      </c>
      <c r="B49" s="20">
        <v>4533672</v>
      </c>
      <c r="C49" s="17">
        <v>6881583</v>
      </c>
      <c r="D49" s="17">
        <v>7472322</v>
      </c>
      <c r="E49" s="7">
        <v>7600257</v>
      </c>
      <c r="F49" s="57">
        <v>10205117.8333333</v>
      </c>
    </row>
    <row r="50" spans="1:6" ht="13.5" thickBot="1">
      <c r="A50" s="11" t="s">
        <v>88</v>
      </c>
      <c r="B50" s="42">
        <v>40245271</v>
      </c>
      <c r="C50" s="43">
        <v>41238905</v>
      </c>
      <c r="D50" s="43">
        <v>56451856</v>
      </c>
      <c r="E50" s="53">
        <v>63792406</v>
      </c>
      <c r="F50" s="61">
        <v>63733720.5</v>
      </c>
    </row>
    <row r="51" spans="1:4" ht="13.5" thickTop="1">
      <c r="A51" s="11"/>
      <c r="B51" s="20"/>
      <c r="C51" s="17"/>
      <c r="D51" s="17"/>
    </row>
    <row r="52" spans="1:6" ht="12.75">
      <c r="A52" s="11" t="s">
        <v>91</v>
      </c>
      <c r="B52" s="44">
        <v>1.3178616687660023</v>
      </c>
      <c r="C52" s="44">
        <v>2.1389753195435235</v>
      </c>
      <c r="D52" s="44">
        <v>3.7179503894433514</v>
      </c>
      <c r="E52" s="44">
        <v>11.1280000945</v>
      </c>
      <c r="F52" s="44">
        <v>8.33205235263</v>
      </c>
    </row>
    <row r="53" spans="1:4" ht="12.75">
      <c r="A53" s="11"/>
      <c r="B53" s="44"/>
      <c r="C53" s="44"/>
      <c r="D53" s="44"/>
    </row>
    <row r="54" spans="1:6" ht="12.75">
      <c r="A54" s="13" t="s">
        <v>92</v>
      </c>
      <c r="B54" s="23">
        <v>58226165</v>
      </c>
      <c r="C54" s="23">
        <v>66089596</v>
      </c>
      <c r="D54" s="23">
        <v>78881541</v>
      </c>
      <c r="E54" s="7">
        <v>77722917</v>
      </c>
      <c r="F54" s="7">
        <v>87730150.3333333</v>
      </c>
    </row>
    <row r="55" spans="1:4" ht="12.75">
      <c r="A55" s="13"/>
      <c r="B55" s="13"/>
      <c r="C55" s="13"/>
      <c r="D55" s="14"/>
    </row>
    <row r="56" spans="1:6" ht="12.75">
      <c r="A56" s="13" t="s">
        <v>89</v>
      </c>
      <c r="B56" s="13">
        <v>331</v>
      </c>
      <c r="C56" s="13">
        <v>318</v>
      </c>
      <c r="D56" s="13">
        <v>330</v>
      </c>
      <c r="E56">
        <v>310</v>
      </c>
      <c r="F56">
        <v>317</v>
      </c>
    </row>
    <row r="57" spans="1:4" ht="12.75">
      <c r="A57" s="13"/>
      <c r="B57" s="13"/>
      <c r="C57" s="13"/>
      <c r="D57" s="14"/>
    </row>
    <row r="58" spans="1:6" ht="12.75">
      <c r="A58" s="11" t="s">
        <v>14</v>
      </c>
      <c r="B58" s="13">
        <v>9</v>
      </c>
      <c r="C58" s="26">
        <v>14</v>
      </c>
      <c r="D58" s="13">
        <v>7</v>
      </c>
      <c r="E58">
        <v>6</v>
      </c>
      <c r="F58">
        <v>6</v>
      </c>
    </row>
    <row r="59" spans="1:6" ht="12.75">
      <c r="A59" s="11" t="s">
        <v>55</v>
      </c>
      <c r="B59" s="13">
        <v>22</v>
      </c>
      <c r="C59" s="26">
        <v>20</v>
      </c>
      <c r="D59" s="13">
        <v>13</v>
      </c>
      <c r="E59">
        <v>12</v>
      </c>
      <c r="F59">
        <v>12</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G68"/>
  <sheetViews>
    <sheetView zoomScalePageLayoutView="0" workbookViewId="0" topLeftCell="A1">
      <selection activeCell="A2" sqref="A2"/>
    </sheetView>
  </sheetViews>
  <sheetFormatPr defaultColWidth="9.140625" defaultRowHeight="12.75"/>
  <cols>
    <col min="1" max="1" width="32.8515625" style="0" customWidth="1"/>
    <col min="2" max="6" width="9.7109375" style="0" customWidth="1"/>
  </cols>
  <sheetData>
    <row r="1" spans="1:3" ht="18">
      <c r="A1" s="12" t="s">
        <v>21</v>
      </c>
      <c r="B1" s="2"/>
      <c r="C1" s="2"/>
    </row>
    <row r="2" spans="2:3" ht="12.75">
      <c r="B2" s="3"/>
      <c r="C2" s="3"/>
    </row>
    <row r="3" spans="1:3" ht="15.75">
      <c r="A3" s="1" t="s">
        <v>113</v>
      </c>
      <c r="B3" s="3"/>
      <c r="C3" s="3"/>
    </row>
    <row r="4" spans="2:3" ht="12.75">
      <c r="B4" s="3"/>
      <c r="C4" s="3"/>
    </row>
    <row r="5" spans="1:3" ht="15.75">
      <c r="A5" s="1" t="s">
        <v>72</v>
      </c>
      <c r="B5" s="3"/>
      <c r="C5" s="3"/>
    </row>
    <row r="6" spans="1:3" ht="12.75">
      <c r="A6" s="13"/>
      <c r="B6" s="3"/>
      <c r="C6" s="3"/>
    </row>
    <row r="7" spans="1:3" ht="12.75">
      <c r="A7" s="11" t="s">
        <v>24</v>
      </c>
      <c r="B7" s="3"/>
      <c r="C7" s="3"/>
    </row>
    <row r="8" spans="1:3" ht="12.75">
      <c r="A8" s="11" t="s">
        <v>25</v>
      </c>
      <c r="B8" s="3"/>
      <c r="C8" s="3"/>
    </row>
    <row r="9" spans="1:3" ht="12.75">
      <c r="A9" s="11" t="s">
        <v>116</v>
      </c>
      <c r="B9" s="3"/>
      <c r="C9" s="3"/>
    </row>
    <row r="10" spans="1:3" ht="12.75">
      <c r="A10" s="3"/>
      <c r="B10" s="3"/>
      <c r="C10" s="3"/>
    </row>
    <row r="11" spans="1:137" ht="12.75">
      <c r="A11" s="28" t="s">
        <v>23</v>
      </c>
      <c r="B11" s="36">
        <v>2003</v>
      </c>
      <c r="C11" s="36">
        <v>2004</v>
      </c>
      <c r="D11" s="36">
        <v>2005</v>
      </c>
      <c r="E11" s="36">
        <v>2006</v>
      </c>
      <c r="F11" s="36">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37" ht="12.75">
      <c r="A12" s="16" t="s">
        <v>19</v>
      </c>
      <c r="B12" s="17">
        <v>662742</v>
      </c>
      <c r="C12" s="17">
        <v>750148</v>
      </c>
      <c r="D12" s="17">
        <v>837705</v>
      </c>
      <c r="E12" s="7">
        <v>874081</v>
      </c>
      <c r="F12" s="57">
        <v>950277.538461539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row>
    <row r="13" spans="1:9" ht="12.75">
      <c r="A13" s="18"/>
      <c r="B13" s="19"/>
      <c r="C13" s="17"/>
      <c r="D13" s="10"/>
      <c r="E13" s="6"/>
      <c r="F13" s="6"/>
      <c r="G13" s="6"/>
      <c r="H13" s="6"/>
      <c r="I13" s="6"/>
    </row>
    <row r="14" spans="1:9" ht="12.75">
      <c r="A14" s="11" t="s">
        <v>20</v>
      </c>
      <c r="B14" s="17"/>
      <c r="C14" s="17"/>
      <c r="D14" s="10"/>
      <c r="E14" s="6"/>
      <c r="F14" s="6"/>
      <c r="G14" s="6"/>
      <c r="H14" s="6"/>
      <c r="I14" s="6"/>
    </row>
    <row r="15" spans="1:6" ht="12.75">
      <c r="A15" s="13" t="s">
        <v>0</v>
      </c>
      <c r="B15" s="17">
        <v>58193</v>
      </c>
      <c r="C15" s="20">
        <v>87962</v>
      </c>
      <c r="D15" s="17">
        <v>98215</v>
      </c>
      <c r="E15" s="7">
        <v>110556</v>
      </c>
      <c r="F15" s="57">
        <v>83694.5128205128</v>
      </c>
    </row>
    <row r="16" spans="1:6" ht="12.75">
      <c r="A16" s="13" t="s">
        <v>1</v>
      </c>
      <c r="B16" s="17">
        <v>22491</v>
      </c>
      <c r="C16" s="20">
        <v>29944</v>
      </c>
      <c r="D16" s="17">
        <v>25676</v>
      </c>
      <c r="E16" s="7">
        <v>23149</v>
      </c>
      <c r="F16" s="57">
        <v>22957.4358974359</v>
      </c>
    </row>
    <row r="17" spans="1:6" ht="12.75">
      <c r="A17" s="13" t="s">
        <v>15</v>
      </c>
      <c r="B17" s="17">
        <v>1138</v>
      </c>
      <c r="C17" s="20">
        <v>2617</v>
      </c>
      <c r="D17" s="17">
        <v>2927</v>
      </c>
      <c r="E17">
        <v>434</v>
      </c>
      <c r="F17" s="57">
        <v>467.230769230769</v>
      </c>
    </row>
    <row r="18" spans="1:6" ht="12.75">
      <c r="A18" s="13" t="s">
        <v>16</v>
      </c>
      <c r="B18" s="17"/>
      <c r="C18" s="20"/>
      <c r="D18" s="17">
        <v>1672</v>
      </c>
      <c r="E18" s="7">
        <v>1738</v>
      </c>
      <c r="F18" s="57">
        <v>1869.89743589744</v>
      </c>
    </row>
    <row r="19" spans="1:6" ht="12.75">
      <c r="A19" s="13" t="s">
        <v>2</v>
      </c>
      <c r="B19" s="17">
        <v>3698</v>
      </c>
      <c r="C19" s="20">
        <v>2348</v>
      </c>
      <c r="D19" s="17">
        <v>3385</v>
      </c>
      <c r="E19" s="7">
        <v>1701</v>
      </c>
      <c r="F19" s="57">
        <v>3825.07692307692</v>
      </c>
    </row>
    <row r="20" spans="1:6" ht="12.75">
      <c r="A20" s="13" t="s">
        <v>3</v>
      </c>
      <c r="B20" s="17">
        <v>1645</v>
      </c>
      <c r="C20" s="20">
        <v>1944</v>
      </c>
      <c r="D20" s="17">
        <v>2154</v>
      </c>
      <c r="E20" s="7">
        <v>2172</v>
      </c>
      <c r="F20" s="57">
        <v>2681.5641025641</v>
      </c>
    </row>
    <row r="21" spans="1:6" ht="12.75">
      <c r="A21" s="13" t="s">
        <v>4</v>
      </c>
      <c r="B21" s="17">
        <v>13746</v>
      </c>
      <c r="C21" s="20">
        <v>20604</v>
      </c>
      <c r="D21" s="17">
        <v>18700</v>
      </c>
      <c r="E21" s="7">
        <v>21071</v>
      </c>
      <c r="F21" s="57">
        <v>24309.4615384615</v>
      </c>
    </row>
    <row r="22" spans="1:6" ht="12.75">
      <c r="A22" s="13" t="s">
        <v>5</v>
      </c>
      <c r="B22" s="17">
        <v>3714</v>
      </c>
      <c r="C22" s="20">
        <v>2560</v>
      </c>
      <c r="D22" s="17">
        <v>2825</v>
      </c>
      <c r="E22" s="7">
        <v>5210</v>
      </c>
      <c r="F22" s="57">
        <v>1161.66666666667</v>
      </c>
    </row>
    <row r="23" spans="1:6" ht="12.75">
      <c r="A23" s="13" t="s">
        <v>6</v>
      </c>
      <c r="B23" s="17">
        <v>68435</v>
      </c>
      <c r="C23" s="20">
        <v>48568</v>
      </c>
      <c r="D23" s="17">
        <v>68974</v>
      </c>
      <c r="E23" s="7">
        <v>96216</v>
      </c>
      <c r="F23" s="57">
        <v>71178.7435897436</v>
      </c>
    </row>
    <row r="24" spans="1:6" ht="12.75">
      <c r="A24" s="13" t="s">
        <v>7</v>
      </c>
      <c r="B24" s="17">
        <v>60908</v>
      </c>
      <c r="C24" s="20">
        <v>51155</v>
      </c>
      <c r="D24" s="17">
        <v>58597</v>
      </c>
      <c r="E24" s="7">
        <v>46626</v>
      </c>
      <c r="F24" s="57">
        <v>59102.6153846154</v>
      </c>
    </row>
    <row r="25" spans="1:6" ht="12.75">
      <c r="A25" s="13" t="s">
        <v>8</v>
      </c>
      <c r="B25" s="17">
        <v>54438</v>
      </c>
      <c r="C25" s="20">
        <v>81028</v>
      </c>
      <c r="D25" s="17">
        <v>61800</v>
      </c>
      <c r="E25" s="7">
        <v>76127</v>
      </c>
      <c r="F25" s="57">
        <v>86395.5128205128</v>
      </c>
    </row>
    <row r="26" spans="1:6" ht="12.75">
      <c r="A26" s="13" t="s">
        <v>27</v>
      </c>
      <c r="B26" s="23">
        <v>324323</v>
      </c>
      <c r="C26" s="20">
        <v>358280</v>
      </c>
      <c r="D26" s="17">
        <v>413032</v>
      </c>
      <c r="E26" s="7">
        <v>416462</v>
      </c>
      <c r="F26" s="7">
        <v>457458.2564102568</v>
      </c>
    </row>
    <row r="27" spans="1:6" ht="12.75">
      <c r="A27" s="13" t="s">
        <v>28</v>
      </c>
      <c r="B27" s="17">
        <v>56468</v>
      </c>
      <c r="C27" s="17">
        <v>59618</v>
      </c>
      <c r="D27" s="17">
        <v>37058</v>
      </c>
      <c r="E27" s="7">
        <v>50121</v>
      </c>
      <c r="F27" s="57">
        <v>68009.0256410256</v>
      </c>
    </row>
    <row r="28" spans="1:6" ht="13.5" thickBot="1">
      <c r="A28" s="28" t="s">
        <v>26</v>
      </c>
      <c r="B28" s="24">
        <f>SUM(B15:B27)</f>
        <v>669197</v>
      </c>
      <c r="C28" s="24">
        <f>SUM(C15:C27)</f>
        <v>746628</v>
      </c>
      <c r="D28" s="24">
        <f>SUM(D15:D27)</f>
        <v>795015</v>
      </c>
      <c r="E28" s="24">
        <f>SUM(E15:E27)</f>
        <v>851583</v>
      </c>
      <c r="F28" s="24">
        <f>SUM(F15:F27)</f>
        <v>883111.0000000003</v>
      </c>
    </row>
    <row r="29" spans="1:4" ht="13.5" thickTop="1">
      <c r="A29" s="13"/>
      <c r="B29" s="17"/>
      <c r="C29" s="17"/>
      <c r="D29" s="25"/>
    </row>
    <row r="30" spans="1:6" s="11" customFormat="1" ht="12.75">
      <c r="A30" s="11" t="s">
        <v>9</v>
      </c>
      <c r="B30" s="29">
        <f>B12-B28</f>
        <v>-6455</v>
      </c>
      <c r="C30" s="29">
        <f>C12-C28</f>
        <v>3520</v>
      </c>
      <c r="D30" s="29">
        <f>D12-D28</f>
        <v>42690</v>
      </c>
      <c r="E30" s="29">
        <f>E12-E28</f>
        <v>22498</v>
      </c>
      <c r="F30" s="29">
        <f>F12-F28</f>
        <v>67166.53846153861</v>
      </c>
    </row>
    <row r="31" spans="1:6" s="11" customFormat="1" ht="12.75">
      <c r="A31" s="11" t="s">
        <v>10</v>
      </c>
      <c r="B31" s="46">
        <f>(B30/B12)*100</f>
        <v>-0.9739838428830525</v>
      </c>
      <c r="C31" s="48">
        <f>(C30/C12)*100</f>
        <v>0.469240736494665</v>
      </c>
      <c r="D31" s="48">
        <f>(D30/D12)*100</f>
        <v>5.096066037566923</v>
      </c>
      <c r="E31" s="48">
        <f>(E30/E12)*100</f>
        <v>2.573903333901549</v>
      </c>
      <c r="F31" s="48">
        <f>(F30/F12)*100</f>
        <v>7.068097028819446</v>
      </c>
    </row>
    <row r="32" spans="1:4" ht="12.75">
      <c r="A32" s="13"/>
      <c r="B32" s="13"/>
      <c r="C32" s="13"/>
      <c r="D32" s="14"/>
    </row>
    <row r="33" spans="1:6" ht="12.75">
      <c r="A33" s="13" t="s">
        <v>11</v>
      </c>
      <c r="B33" s="17">
        <v>4593</v>
      </c>
      <c r="C33" s="17">
        <v>243</v>
      </c>
      <c r="D33" s="17">
        <v>512</v>
      </c>
      <c r="E33">
        <v>489</v>
      </c>
      <c r="F33" s="57">
        <v>2341.12820512821</v>
      </c>
    </row>
    <row r="34" spans="1:6" ht="12.75">
      <c r="A34" s="13" t="s">
        <v>12</v>
      </c>
      <c r="B34" s="17">
        <v>35656</v>
      </c>
      <c r="C34" s="17">
        <v>29073</v>
      </c>
      <c r="D34" s="17">
        <v>28418</v>
      </c>
      <c r="E34" s="7">
        <v>27163</v>
      </c>
      <c r="F34" s="57">
        <v>24764.8461538462</v>
      </c>
    </row>
    <row r="35" spans="1:6" ht="13.5" thickBot="1">
      <c r="A35" s="13" t="s">
        <v>13</v>
      </c>
      <c r="B35" s="24">
        <f>B33-B34</f>
        <v>-31063</v>
      </c>
      <c r="C35" s="24">
        <f>C33-C34</f>
        <v>-28830</v>
      </c>
      <c r="D35" s="24">
        <f>D33-D34</f>
        <v>-27906</v>
      </c>
      <c r="E35" s="24">
        <f>E33-E34</f>
        <v>-26674</v>
      </c>
      <c r="F35" s="24">
        <f>F33-F34</f>
        <v>-22423.71794871799</v>
      </c>
    </row>
    <row r="36" spans="1:4" ht="13.5" thickTop="1">
      <c r="A36" s="13"/>
      <c r="B36" s="39"/>
      <c r="C36" s="39"/>
      <c r="D36" s="39"/>
    </row>
    <row r="37" spans="1:6" ht="12.75">
      <c r="A37" s="11" t="s">
        <v>17</v>
      </c>
      <c r="B37" s="29">
        <f>B30+B35</f>
        <v>-37518</v>
      </c>
      <c r="C37" s="29">
        <f>C30+C35</f>
        <v>-25310</v>
      </c>
      <c r="D37" s="29">
        <f>D30+D35</f>
        <v>14784</v>
      </c>
      <c r="E37" s="29">
        <f>E30+E35</f>
        <v>-4176</v>
      </c>
      <c r="F37" s="29">
        <f>F30+F35</f>
        <v>44742.820512820625</v>
      </c>
    </row>
    <row r="38" spans="1:4" ht="12.75">
      <c r="A38" s="11"/>
      <c r="B38" s="29"/>
      <c r="C38" s="29"/>
      <c r="D38" s="29"/>
    </row>
    <row r="39" spans="1:4" ht="12.75">
      <c r="A39" s="11"/>
      <c r="B39" s="29"/>
      <c r="C39" s="29"/>
      <c r="D39" s="29"/>
    </row>
    <row r="40" spans="1:4" ht="12.75">
      <c r="A40" s="28" t="s">
        <v>90</v>
      </c>
      <c r="B40" s="29"/>
      <c r="C40" s="29"/>
      <c r="D40" s="29"/>
    </row>
    <row r="41" spans="1:6" ht="12.75">
      <c r="A41" s="13" t="s">
        <v>80</v>
      </c>
      <c r="B41" s="20">
        <v>522121</v>
      </c>
      <c r="C41" s="17">
        <v>565925</v>
      </c>
      <c r="D41" s="17">
        <v>285240</v>
      </c>
      <c r="E41" s="7">
        <v>371135</v>
      </c>
      <c r="F41" s="57">
        <v>605211</v>
      </c>
    </row>
    <row r="42" spans="1:6" ht="12.75">
      <c r="A42" s="13" t="s">
        <v>81</v>
      </c>
      <c r="B42" s="20">
        <v>85578</v>
      </c>
      <c r="C42" s="17">
        <v>59630</v>
      </c>
      <c r="D42" s="17">
        <v>102490</v>
      </c>
      <c r="E42" s="7">
        <v>179079</v>
      </c>
      <c r="F42" s="57">
        <v>99330.641025641</v>
      </c>
    </row>
    <row r="43" spans="1:6" ht="12.75">
      <c r="A43" s="11" t="s">
        <v>82</v>
      </c>
      <c r="B43" s="40">
        <v>607699</v>
      </c>
      <c r="C43" s="41">
        <v>625555</v>
      </c>
      <c r="D43" s="41">
        <v>387730</v>
      </c>
      <c r="E43" s="54">
        <v>550215</v>
      </c>
      <c r="F43" s="60">
        <v>704541.641025641</v>
      </c>
    </row>
    <row r="44" spans="1:6" ht="12.75">
      <c r="A44" s="13" t="s">
        <v>83</v>
      </c>
      <c r="B44" s="40">
        <v>95839</v>
      </c>
      <c r="C44" s="41">
        <v>54925</v>
      </c>
      <c r="D44" s="41">
        <v>115766</v>
      </c>
      <c r="E44" s="7">
        <v>54290</v>
      </c>
      <c r="F44" s="57">
        <v>209814.794871795</v>
      </c>
    </row>
    <row r="45" spans="1:6" ht="13.5" thickBot="1">
      <c r="A45" s="11" t="s">
        <v>84</v>
      </c>
      <c r="B45" s="42">
        <v>703539</v>
      </c>
      <c r="C45" s="43">
        <v>680480</v>
      </c>
      <c r="D45" s="43">
        <v>503496</v>
      </c>
      <c r="E45" s="53">
        <v>604505</v>
      </c>
      <c r="F45" s="61">
        <v>914356.435897436</v>
      </c>
    </row>
    <row r="46" spans="1:4" ht="13.5" thickTop="1">
      <c r="A46" s="11"/>
      <c r="B46" s="20"/>
      <c r="C46" s="17"/>
      <c r="D46" s="17"/>
    </row>
    <row r="47" spans="1:6" ht="12.75">
      <c r="A47" s="13" t="s">
        <v>85</v>
      </c>
      <c r="B47" s="20">
        <v>60721</v>
      </c>
      <c r="C47" s="17">
        <v>92621</v>
      </c>
      <c r="D47" s="17">
        <v>-203843</v>
      </c>
      <c r="E47">
        <v>-667</v>
      </c>
      <c r="F47" s="57">
        <v>464589.615384615</v>
      </c>
    </row>
    <row r="48" spans="1:6" ht="12.75">
      <c r="A48" s="13" t="s">
        <v>86</v>
      </c>
      <c r="B48" s="20">
        <v>601323</v>
      </c>
      <c r="C48" s="17">
        <v>528880</v>
      </c>
      <c r="D48" s="17">
        <v>653454</v>
      </c>
      <c r="E48" s="7">
        <v>550635</v>
      </c>
      <c r="F48" s="57">
        <v>375887.256410256</v>
      </c>
    </row>
    <row r="49" spans="1:6" ht="12.75">
      <c r="A49" s="13" t="s">
        <v>87</v>
      </c>
      <c r="B49" s="20">
        <v>41495</v>
      </c>
      <c r="C49" s="17">
        <v>58980</v>
      </c>
      <c r="D49" s="17">
        <v>53885</v>
      </c>
      <c r="E49" s="7">
        <v>54537</v>
      </c>
      <c r="F49" s="57">
        <v>73879.5641025641</v>
      </c>
    </row>
    <row r="50" spans="1:6" ht="13.5" thickBot="1">
      <c r="A50" s="11" t="s">
        <v>88</v>
      </c>
      <c r="B50" s="42">
        <v>703539</v>
      </c>
      <c r="C50" s="43">
        <v>680480</v>
      </c>
      <c r="D50" s="43">
        <v>503496</v>
      </c>
      <c r="E50" s="53">
        <v>604505</v>
      </c>
      <c r="F50" s="61">
        <v>914356.435897436</v>
      </c>
    </row>
    <row r="51" spans="1:4" ht="13.5" thickTop="1">
      <c r="A51" s="11"/>
      <c r="B51" s="20"/>
      <c r="C51" s="17"/>
      <c r="D51" s="17"/>
    </row>
    <row r="52" spans="1:6" ht="12.75">
      <c r="A52" s="11" t="s">
        <v>91</v>
      </c>
      <c r="B52" s="44">
        <v>-0.26480408335572014</v>
      </c>
      <c r="C52" s="44">
        <v>0.5531389607335998</v>
      </c>
      <c r="D52" s="44">
        <v>8.580405802628025</v>
      </c>
      <c r="E52" s="44">
        <v>3.80261536298</v>
      </c>
      <c r="F52" s="44">
        <v>7.60185310754</v>
      </c>
    </row>
    <row r="53" spans="1:4" ht="12.75">
      <c r="A53" s="11"/>
      <c r="B53" s="44"/>
      <c r="C53" s="44"/>
      <c r="D53" s="44"/>
    </row>
    <row r="54" spans="1:6" ht="12.75">
      <c r="A54" s="13" t="s">
        <v>92</v>
      </c>
      <c r="B54" s="23">
        <v>1738289</v>
      </c>
      <c r="C54" s="23">
        <v>1674047</v>
      </c>
      <c r="D54" s="23">
        <v>1758607</v>
      </c>
      <c r="E54" s="7">
        <v>1816760.3</v>
      </c>
      <c r="F54" s="7">
        <v>1972583.97435897</v>
      </c>
    </row>
    <row r="55" spans="1:4" ht="12.75">
      <c r="A55" s="13"/>
      <c r="B55" s="13"/>
      <c r="C55" s="13"/>
      <c r="D55" s="14"/>
    </row>
    <row r="56" spans="1:6" ht="12.75">
      <c r="A56" s="13" t="s">
        <v>89</v>
      </c>
      <c r="B56" s="13">
        <v>205</v>
      </c>
      <c r="C56" s="13">
        <v>217</v>
      </c>
      <c r="D56" s="13">
        <v>242</v>
      </c>
      <c r="E56">
        <v>249</v>
      </c>
      <c r="F56">
        <v>231</v>
      </c>
    </row>
    <row r="57" spans="1:4" ht="12.75">
      <c r="A57" s="13"/>
      <c r="B57" s="13"/>
      <c r="C57" s="13"/>
      <c r="D57" s="14"/>
    </row>
    <row r="58" spans="1:6" ht="12.75">
      <c r="A58" s="11" t="s">
        <v>14</v>
      </c>
      <c r="B58" s="13">
        <v>10</v>
      </c>
      <c r="C58" s="26">
        <v>12</v>
      </c>
      <c r="D58" s="13">
        <v>11</v>
      </c>
      <c r="E58">
        <v>11</v>
      </c>
      <c r="F58">
        <v>11</v>
      </c>
    </row>
    <row r="59" spans="1:6" ht="12.75">
      <c r="A59" s="11" t="s">
        <v>55</v>
      </c>
      <c r="B59" s="13">
        <v>32</v>
      </c>
      <c r="C59" s="26">
        <v>33</v>
      </c>
      <c r="D59" s="13">
        <v>31</v>
      </c>
      <c r="E59">
        <v>37</v>
      </c>
      <c r="F59">
        <v>39</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9"/>
      <c r="C68" s="9"/>
    </row>
  </sheetData>
  <sheetProtection/>
  <printOptions/>
  <pageMargins left="0.787401575" right="0.787401575" top="0.984251969" bottom="0.984251969" header="0.5" footer="0.5"/>
  <pageSetup fitToHeight="1" fitToWidth="1" horizontalDpi="300" verticalDpi="300" orientation="landscape" paperSize="9" scale="62" r:id="rId1"/>
  <headerFooter alignWithMargins="0">
    <oddHeader>&amp;C&amp;A</oddHeader>
    <oddFooter>&amp;CSide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Fiskeridirektoratet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Fiskeridirektoratet</dc:creator>
  <cp:keywords/>
  <dc:description/>
  <cp:lastModifiedBy>grhee</cp:lastModifiedBy>
  <cp:lastPrinted>2007-02-21T12:26:47Z</cp:lastPrinted>
  <dcterms:created xsi:type="dcterms:W3CDTF">2005-10-05T06:46:39Z</dcterms:created>
  <dcterms:modified xsi:type="dcterms:W3CDTF">2015-03-24T12:43:27Z</dcterms:modified>
  <cp:category/>
  <cp:version/>
  <cp:contentType/>
  <cp:contentStatus/>
</cp:coreProperties>
</file>